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2.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2.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Avertissement" sheetId="1" state="visible" r:id="rId2"/>
    <sheet name="DPGF OFFRE DE BASE" sheetId="2" state="visible" r:id="rId3"/>
  </sheets>
  <definedNames>
    <definedName function="false" hidden="false" localSheetId="0" name="_Hlk535420242" vbProcedure="false">avertissement!#ref!</definedName>
    <definedName function="false" hidden="false" localSheetId="1" name="_Hlk174030832" vbProcedure="false">'DPGF OFFRE DE BASE'!$B$55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<sst xmlns="http://schemas.openxmlformats.org/spreadsheetml/2006/main" count="480" uniqueCount="314">
  <si>
    <t xml:space="preserve">AVERTISSEMENT</t>
  </si>
  <si>
    <t xml:space="preserve">Chauffage et Ventilation </t>
  </si>
  <si>
    <t xml:space="preserve">L'entreprise devra se reporter aux articles du CCTP pour obtenir une définition complète de la prestation. Dans le cas où la prestation proposée serait différente du CCTP (matériels, puissances), le bordereau doit préciser les marques et types proposés.</t>
  </si>
  <si>
    <t xml:space="preserve">L'entreprise est tenue d'indiquer en regard de chaque article le prix unitaire dans le bordereau. Le montant en regard de chaque article s'entend pour une prestation terminée comprenant toutes suggestions de fourniture et de mise en œuvre inhérente à celle-ci.</t>
  </si>
  <si>
    <t xml:space="preserve">L'entreprise est tenue de vérifier qu'aucune omission ou erreur ne subsiste dans l'énumération des ouvrages du descriptif ou du cadre de décomposition du prix global forfaitaire pour mener à leur terme les travaux faisant l'objet de la présente étude.</t>
  </si>
  <si>
    <t xml:space="preserve">Le présent cadre de décomposition du montant global forfaitaire n'est pas limitatif et il devra être, le cas échéant, complété par l'entreprise, compte tenu de l'étude réalisée et de l'appréciation qui lui est laissée pour définir les travaux qui lui incombent.</t>
  </si>
  <si>
    <t xml:space="preserve">Les quantités indiquées dans le présent document, sont données à titre indicatif, l'entreprise est donc tenue de les vérifier et de s'engager sur un montant global et forfaitaire.</t>
  </si>
  <si>
    <t xml:space="preserve"> GENDARMERIE NATIONALE</t>
  </si>
  <si>
    <t xml:space="preserve">GROUPEMENT DE GENDARMERIE DÉPARTEMENTALE - REMPLACEMENT DES CHAUDIÈRES GAZ DES 4 CHAUFFERIES DE LA CASERNE DONADIEU - 13100 MARSEILLE </t>
  </si>
  <si>
    <t xml:space="preserve">DÉCOMPOSITION DU PRIX GLOBAL ET FORFAITAIRE - DPGF</t>
  </si>
  <si>
    <t xml:space="preserve">DÉSIGNATION </t>
  </si>
  <si>
    <t xml:space="preserve">U</t>
  </si>
  <si>
    <t xml:space="preserve">Qté</t>
  </si>
  <si>
    <t xml:space="preserve">PU HT</t>
  </si>
  <si>
    <t xml:space="preserve">Ptotal HT</t>
  </si>
  <si>
    <t xml:space="preserve">PRESCRIPTIONS GÉNÉRALES</t>
  </si>
  <si>
    <t xml:space="preserve">RESPONSABILITÉ – ESSAIS – RÉCEPTION – GARANTIE</t>
  </si>
  <si>
    <t xml:space="preserve">Installation de chantier</t>
  </si>
  <si>
    <t xml:space="preserve">ens</t>
  </si>
  <si>
    <t xml:space="preserve">Réalisation et fourniture des études d'exécution et plans de détails</t>
  </si>
  <si>
    <t xml:space="preserve">DOE </t>
  </si>
  <si>
    <t xml:space="preserve">Assistance à la mise en exploitation et formation du personnel</t>
  </si>
  <si>
    <t xml:space="preserve">PRESCRIPTIONS DES OUVRAGES DE CHAUFFAGE ET DE VENTILATION</t>
  </si>
  <si>
    <t xml:space="preserve">9.2</t>
  </si>
  <si>
    <t xml:space="preserve">TRAVAUX A RÉALISER "BATIMENT ADMINISTRATIF"</t>
  </si>
  <si>
    <t xml:space="preserve">9.2.1</t>
  </si>
  <si>
    <t xml:space="preserve">Travaux de dépose en chaufferie et toiture</t>
  </si>
  <si>
    <t xml:space="preserve">9.2.1.1</t>
  </si>
  <si>
    <t xml:space="preserve">Consignation et dépose des installations GAZ</t>
  </si>
  <si>
    <t xml:space="preserve">9.2.1.2</t>
  </si>
  <si>
    <t xml:space="preserve">Vidange et consignation des installations hydrauliques</t>
  </si>
  <si>
    <t xml:space="preserve">9.2.1.3</t>
  </si>
  <si>
    <t xml:space="preserve">Déposes et évacuations des chaudières</t>
  </si>
  <si>
    <t xml:space="preserve">9.2.1.4</t>
  </si>
  <si>
    <t xml:space="preserve">Dépose des conduits de fumées, uniquement en chaufferie</t>
  </si>
  <si>
    <t xml:space="preserve">ens </t>
  </si>
  <si>
    <t xml:space="preserve">9.2.1.5</t>
  </si>
  <si>
    <t xml:space="preserve">Déposes et évacuations des tuyauteries et organes non réutilisés</t>
  </si>
  <si>
    <t xml:space="preserve">9.2.1.6</t>
  </si>
  <si>
    <t xml:space="preserve">Déposes des installations électriques et de communication </t>
  </si>
  <si>
    <t xml:space="preserve">9.2.1.7</t>
  </si>
  <si>
    <t xml:space="preserve">Dépose par grutage du groupe d'eau glacé en toiture</t>
  </si>
  <si>
    <t xml:space="preserve">9.2.2</t>
  </si>
  <si>
    <t xml:space="preserve">Travaux de chauffage et de climatisation </t>
  </si>
  <si>
    <t xml:space="preserve">PAC y compris options décrites au CCTP</t>
  </si>
  <si>
    <t xml:space="preserve">9.2.2.2 </t>
  </si>
  <si>
    <t xml:space="preserve">Grutage de la pompe à chaleur</t>
  </si>
  <si>
    <t xml:space="preserve">u</t>
  </si>
  <si>
    <t xml:space="preserve">9.2.2.3</t>
  </si>
  <si>
    <t xml:space="preserve">Adaptation de la tuyauterie existante en toiture</t>
  </si>
  <si>
    <t xml:space="preserve">9.2.2.4</t>
  </si>
  <si>
    <t xml:space="preserve">Remplacement des organes, vannes, purgeurs, thermomètres et manomètres</t>
  </si>
  <si>
    <t xml:space="preserve">9.2.2.5</t>
  </si>
  <si>
    <t xml:space="preserve">Adaptation de la tuyauterie en chaufferie</t>
  </si>
  <si>
    <t xml:space="preserve">9.2.2.6</t>
  </si>
  <si>
    <t xml:space="preserve">Remplacement des organes de contrôles défectueux</t>
  </si>
  <si>
    <t xml:space="preserve">9.2.2.7</t>
  </si>
  <si>
    <t xml:space="preserve">Remplacement des organes de coupure défectueux en chaufferie</t>
  </si>
  <si>
    <t xml:space="preserve">9.2.2.8  </t>
  </si>
  <si>
    <t xml:space="preserve">Reprise du calorifuge en toiture en coquille dur et revêtu de tôle </t>
  </si>
  <si>
    <t xml:space="preserve">9.2.2.9</t>
  </si>
  <si>
    <t xml:space="preserve">Reprise du calorifuge en chaufferie en coquille dur entoilé blanc en finition PVC</t>
  </si>
  <si>
    <t xml:space="preserve">9.2.2.10</t>
  </si>
  <si>
    <t xml:space="preserve">Raccordement électrique de la PAC avec vérification de la section du câble existant</t>
  </si>
  <si>
    <t xml:space="preserve">9.2.2.11</t>
  </si>
  <si>
    <t xml:space="preserve">Protection  électriques de la PAC</t>
  </si>
  <si>
    <t xml:space="preserve">9.2.2.12</t>
  </si>
  <si>
    <t xml:space="preserve">Bus de communication</t>
  </si>
  <si>
    <t xml:space="preserve">9.2.2.13</t>
  </si>
  <si>
    <t xml:space="preserve">Essais et mise en service constructeur</t>
  </si>
  <si>
    <t xml:space="preserve">                                                                                            TOTAL  "BATIMENT ADMINISTRATIF"</t>
  </si>
  <si>
    <t xml:space="preserve">9.4</t>
  </si>
  <si>
    <t xml:space="preserve">TRAVAUX A RÉALISER "BATIMENT ATELIER"</t>
  </si>
  <si>
    <t xml:space="preserve">9.4.1</t>
  </si>
  <si>
    <t xml:space="preserve">Travaux de dépose en chaufferie</t>
  </si>
  <si>
    <t xml:space="preserve">9.4.1.1</t>
  </si>
  <si>
    <t xml:space="preserve">Consignation et dépose partielle des installations de gaz </t>
  </si>
  <si>
    <t xml:space="preserve">9.4.1.2</t>
  </si>
  <si>
    <t xml:space="preserve">9.4.1.3</t>
  </si>
  <si>
    <t xml:space="preserve">Dépose et évacuation des deux chaudières</t>
  </si>
  <si>
    <t xml:space="preserve">9.4.1.4</t>
  </si>
  <si>
    <t xml:space="preserve">Dépose de l’ensemble des installations en chaufferie</t>
  </si>
  <si>
    <t xml:space="preserve">9.4.1.5</t>
  </si>
  <si>
    <t xml:space="preserve">Dépose des installations de chauffage situées dans les ateliers</t>
  </si>
  <si>
    <t xml:space="preserve">9.4.1.6</t>
  </si>
  <si>
    <t xml:space="preserve">Dépose des conduits de fumées, uniquement la partie en chaufferie</t>
  </si>
  <si>
    <t xml:space="preserve">9.4.1.7</t>
  </si>
  <si>
    <t xml:space="preserve">Dépose et évacuation des tuyauteries et différents organes non réutilisés</t>
  </si>
  <si>
    <t xml:space="preserve">9.4.1.8</t>
  </si>
  <si>
    <t xml:space="preserve">Dépose des installations électriques et de communication y compris armoire électrique (GTC/GTB) non réutilisées</t>
  </si>
  <si>
    <t xml:space="preserve">9.4.2</t>
  </si>
  <si>
    <t xml:space="preserve">Travaux de chauffage et de climatisation</t>
  </si>
  <si>
    <t xml:space="preserve">9.4.2.1</t>
  </si>
  <si>
    <t xml:space="preserve"> Groupes extérieurs VRV 5 </t>
  </si>
  <si>
    <t xml:space="preserve">9.4.2.2</t>
  </si>
  <si>
    <t xml:space="preserve"> Chaises de supportage avec plot anti vibratiles pour les groupes VRV 5</t>
  </si>
  <si>
    <t xml:space="preserve">9.4.2.3</t>
  </si>
  <si>
    <t xml:space="preserve">Unités gainées intérieures forte pression VRV 5</t>
  </si>
  <si>
    <t xml:space="preserve">9.4.2.4</t>
  </si>
  <si>
    <t xml:space="preserve">Unité intérieure de type cassette 600x600 pour le bureau non traité</t>
  </si>
  <si>
    <t xml:space="preserve">9.4.2.5</t>
  </si>
  <si>
    <t xml:space="preserve">Raccordement sur chemins de câbles de type des liaisons frigoriques entre les groupes extérieurs et les unités gainées et cassette</t>
  </si>
  <si>
    <t xml:space="preserve">9.4.2.6</t>
  </si>
  <si>
    <t xml:space="preserve">Raccords VRV 5</t>
  </si>
  <si>
    <t xml:space="preserve">9.4.2.7</t>
  </si>
  <si>
    <t xml:space="preserve">Raccordement des liaisons électriques entre les groupes extérieurs et les unités gainées</t>
  </si>
  <si>
    <t xml:space="preserve">9.4.2.8</t>
  </si>
  <si>
    <t xml:space="preserve">Raccordement des câbles CFO pour l’alimentation des groupe VRV depuis le TGBT du bâtiment</t>
  </si>
  <si>
    <t xml:space="preserve">9.4.2.9</t>
  </si>
  <si>
    <t xml:space="preserve"> Protections électriques.</t>
  </si>
  <si>
    <t xml:space="preserve">9.4.2.10</t>
  </si>
  <si>
    <t xml:space="preserve">Raccordement des liaisons BUS pour la commande des équipements</t>
  </si>
  <si>
    <t xml:space="preserve">9.4.2.11</t>
  </si>
  <si>
    <t xml:space="preserve">Télécommandes</t>
  </si>
  <si>
    <t xml:space="preserve">9.4.2.12</t>
  </si>
  <si>
    <t xml:space="preserve">Réseau de condensats en PVC d’évacuation, y compris les siphons de parcours</t>
  </si>
  <si>
    <t xml:space="preserve">9.4.2.13</t>
  </si>
  <si>
    <t xml:space="preserve">Complément de charge en gaz R32 nécessaire</t>
  </si>
  <si>
    <t xml:space="preserve">9.4.2.14</t>
  </si>
  <si>
    <t xml:space="preserve">Essaie et mises en service constructeurs</t>
  </si>
  <si>
    <t xml:space="preserve">                                                                                                          TOTAL "BATIMENT ATELIER"</t>
  </si>
  <si>
    <t xml:space="preserve">9.6</t>
  </si>
  <si>
    <t xml:space="preserve">TRAVAUX A RÉALISER "BATIMENT U, RÉSIDENCE DE 58 APPARTEMENTS"</t>
  </si>
  <si>
    <t xml:space="preserve">9.6.1</t>
  </si>
  <si>
    <t xml:space="preserve">Travaux de dépose en chaufferie et dans les logements</t>
  </si>
  <si>
    <t xml:space="preserve">9.6.1.1</t>
  </si>
  <si>
    <t xml:space="preserve">Consignation et la dépose partielle des installations de gaz</t>
  </si>
  <si>
    <t xml:space="preserve">9.6.1.2</t>
  </si>
  <si>
    <t xml:space="preserve">9.6.1.3</t>
  </si>
  <si>
    <t xml:space="preserve">9.6.1.4</t>
  </si>
  <si>
    <t xml:space="preserve">Dépose et évacuation du ballon de stockage ECS </t>
  </si>
  <si>
    <t xml:space="preserve">9.6.1.5</t>
  </si>
  <si>
    <t xml:space="preserve">Dépose et évacuation de l’ensemble des installations en chaufferie</t>
  </si>
  <si>
    <t xml:space="preserve">9.6.1.6</t>
  </si>
  <si>
    <t xml:space="preserve">Dépose et évacuation des installations de chauffage situées dans les ateliers</t>
  </si>
  <si>
    <t xml:space="preserve">9.6.1.7</t>
  </si>
  <si>
    <t xml:space="preserve">Dépose et évacuation des conduits de fumées, uniquement la partie en chaufferie</t>
  </si>
  <si>
    <t xml:space="preserve">9.6.1.8</t>
  </si>
  <si>
    <t xml:space="preserve">Dépose et évacuation des tuyauteries et différents organes</t>
  </si>
  <si>
    <t xml:space="preserve">9.6.1.9</t>
  </si>
  <si>
    <t xml:space="preserve">9.6.1.10</t>
  </si>
  <si>
    <t xml:space="preserve">Dépose et évacuation des émetteurs de chauffage des logements</t>
  </si>
  <si>
    <t xml:space="preserve">9.6.1.11</t>
  </si>
  <si>
    <t xml:space="preserve">Dépose et évacuation des réseaux de distribution de chauffage dans les logements et dans les parties communes quand celle-ci sont apparentes</t>
  </si>
  <si>
    <t xml:space="preserve">9.6.2</t>
  </si>
  <si>
    <t xml:space="preserve">9.6.2.1</t>
  </si>
  <si>
    <t xml:space="preserve">Groupes extérieurs de 2 kW au R32</t>
  </si>
  <si>
    <t xml:space="preserve">9.6.2.2</t>
  </si>
  <si>
    <t xml:space="preserve">Unités intérieures de 2 kW au R32 pour le traitement en chauffage et climatisation des appartements</t>
  </si>
  <si>
    <t xml:space="preserve">9.6.2.3</t>
  </si>
  <si>
    <t xml:space="preserve">Unité extérieure de 5 kW R32 pour le traitement en chauffage et climatisation de la salle commune</t>
  </si>
  <si>
    <t xml:space="preserve">9.6.2.4</t>
  </si>
  <si>
    <t xml:space="preserve">Unité intérieure de 5 kW R32</t>
  </si>
  <si>
    <t xml:space="preserve">9.6.2.5</t>
  </si>
  <si>
    <t xml:space="preserve">Chaise de supportage pour la mise en place sur les façades des groupes extérieurs</t>
  </si>
  <si>
    <t xml:space="preserve">9.6.2.6</t>
  </si>
  <si>
    <t xml:space="preserve">Liaisons frigorigènes entre les groupes extérieurs et les unités intérieures</t>
  </si>
  <si>
    <t xml:space="preserve">9.6.2.7</t>
  </si>
  <si>
    <t xml:space="preserve">Liaisons électriques entre les groupes extérieurs les unités intérieures</t>
  </si>
  <si>
    <t xml:space="preserve">9.6.2.8</t>
  </si>
  <si>
    <t xml:space="preserve">Alimentations électriques et protections depuis les TD des appartements et du TD de la salle commune jusqu’au groupes extérieurs</t>
  </si>
  <si>
    <t xml:space="preserve">9.6.2.9</t>
  </si>
  <si>
    <t xml:space="preserve">Percements et calfeutrements</t>
  </si>
  <si>
    <t xml:space="preserve">9.6.2.10</t>
  </si>
  <si>
    <t xml:space="preserve">Manutention, échafaudage ou nacelle pour la mise en place des groupe extérieurs </t>
  </si>
  <si>
    <t xml:space="preserve">9.6.2.11</t>
  </si>
  <si>
    <t xml:space="preserve">Calfeutrements liés aux déposes des émetteurs et des réseaux de chauffage </t>
  </si>
  <si>
    <t xml:space="preserve">9.6.2.12</t>
  </si>
  <si>
    <t xml:space="preserve">Reprise de peinture par suite aux déposes des émetteurs et réseaux de chauffage</t>
  </si>
  <si>
    <t xml:space="preserve">9.6.2.13</t>
  </si>
  <si>
    <t xml:space="preserve">Essais et les mises en services constructeur</t>
  </si>
  <si>
    <t xml:space="preserve">9.6.3</t>
  </si>
  <si>
    <t xml:space="preserve">Production d’eau chaude sanitaire des appartements</t>
  </si>
  <si>
    <t xml:space="preserve">9.6.3.1</t>
  </si>
  <si>
    <t xml:space="preserve">Chauffe-eaux électriques</t>
  </si>
  <si>
    <t xml:space="preserve">9.6.3.2</t>
  </si>
  <si>
    <t xml:space="preserve">Réseaux de plomberie EF/ECS existants pour le raccordement des chauffe-eaux électriques</t>
  </si>
  <si>
    <t xml:space="preserve">9.6.3.3</t>
  </si>
  <si>
    <t xml:space="preserve">Raccordement du réseau d’évacuation des 58 chauffe-eaux électriques </t>
  </si>
  <si>
    <t xml:space="preserve">9.6.3.4</t>
  </si>
  <si>
    <t xml:space="preserve">Raccordement électrique des 58 chauffe-eaux depuis les TD des appartements</t>
  </si>
  <si>
    <t xml:space="preserve">9.6.3.5</t>
  </si>
  <si>
    <t xml:space="preserve">Essais et mise en service</t>
  </si>
  <si>
    <t xml:space="preserve">                                                                                            TOTAL "BATIMENT U, RESIDENCE DE 58 APPARTEMENTS"</t>
  </si>
  <si>
    <t xml:space="preserve">9.7</t>
  </si>
  <si>
    <t xml:space="preserve">TRAVAUX A RÉALISER "BATIMENT 5, SALLE SERVICE GÉNÉRAL RDC"</t>
  </si>
  <si>
    <t xml:space="preserve">9.7.1</t>
  </si>
  <si>
    <t xml:space="preserve">9.7.1.1</t>
  </si>
  <si>
    <t xml:space="preserve">Unité extérieure Mono-split de 5kW R32</t>
  </si>
  <si>
    <t xml:space="preserve">9.7.1.2</t>
  </si>
  <si>
    <t xml:space="preserve">Unité intérieure de 5kW R32</t>
  </si>
  <si>
    <t xml:space="preserve">9.7.1.3</t>
  </si>
  <si>
    <t xml:space="preserve">Chaise de supportage pour la mise en place sur les façades du groupe extérieur</t>
  </si>
  <si>
    <t xml:space="preserve">9.7.1.4</t>
  </si>
  <si>
    <t xml:space="preserve">Liaisons frigorigènes entre le groupe extérieur et l’unité intérieure</t>
  </si>
  <si>
    <t xml:space="preserve">9.7.1.5</t>
  </si>
  <si>
    <t xml:space="preserve">Liaisons électriques entre le groupe extérieur et l’unité intérieure</t>
  </si>
  <si>
    <t xml:space="preserve">9.7.1.6</t>
  </si>
  <si>
    <t xml:space="preserve">9.7.1.7</t>
  </si>
  <si>
    <t xml:space="preserve">Essais et la mise en service constructeur</t>
  </si>
  <si>
    <t xml:space="preserve">                                                                                                TOTAL  "BATIMENT 5, SALLE SERVICE GENERALE RDC"</t>
  </si>
  <si>
    <t xml:space="preserve">9.9</t>
  </si>
  <si>
    <t xml:space="preserve">TRAVAUX A RÉALISER "BATIMENT GYMNASE - SALLE DE SPORT ET CENTRE DE TIR"</t>
  </si>
  <si>
    <t xml:space="preserve">9.9.1</t>
  </si>
  <si>
    <t xml:space="preserve">Travaux de dépose en chaufferie et dans les locaux</t>
  </si>
  <si>
    <t xml:space="preserve">9.9.1.1</t>
  </si>
  <si>
    <t xml:space="preserve">Consignation et dépose des installations de gaz</t>
  </si>
  <si>
    <t xml:space="preserve">9.9.1.2</t>
  </si>
  <si>
    <t xml:space="preserve">9.9.1.3</t>
  </si>
  <si>
    <t xml:space="preserve">Dépose et l’évacuation des deux chaudières</t>
  </si>
  <si>
    <t xml:space="preserve">9.9.1.4</t>
  </si>
  <si>
    <t xml:space="preserve">Dépose et l’évacuation du ballon de stockage ECS </t>
  </si>
  <si>
    <t xml:space="preserve">9.9.1.5</t>
  </si>
  <si>
    <t xml:space="preserve">Dépose et l’évacuation de l’ensemble des installations en chaufferie</t>
  </si>
  <si>
    <t xml:space="preserve">9.9.1.6</t>
  </si>
  <si>
    <t xml:space="preserve">Dépose et l’évacuation des conduits de fumées, uniquement la partie en chaufferie</t>
  </si>
  <si>
    <t xml:space="preserve">9.9.1.7</t>
  </si>
  <si>
    <t xml:space="preserve">Dépose et l’évacuation des tuyauteries et différents organes non réutilisés</t>
  </si>
  <si>
    <t xml:space="preserve">9.9.1.8</t>
  </si>
  <si>
    <t xml:space="preserve">9.9.1.9</t>
  </si>
  <si>
    <t xml:space="preserve">Dépose et l’évacuation des émetteurs de chauffages du gymnase et de la salle de sport</t>
  </si>
  <si>
    <t xml:space="preserve">                                                                                                   SOUS-TOTAL DÉPOSE "BATIMENT GYMNASE - SALLE DE SPORT ET CENTRE DE TIR"</t>
  </si>
  <si>
    <t xml:space="preserve">9.9.2</t>
  </si>
  <si>
    <t xml:space="preserve">SALLE DE SPORT + HALL</t>
  </si>
  <si>
    <t xml:space="preserve">9.9.2.1</t>
  </si>
  <si>
    <t xml:space="preserve">Groupe extérieur VRV 5 réversible</t>
  </si>
  <si>
    <t xml:space="preserve">9.9.2.2</t>
  </si>
  <si>
    <t xml:space="preserve">Boite de sortie vannes VRV 5 Réversible</t>
  </si>
  <si>
    <t xml:space="preserve">9.9.2.3</t>
  </si>
  <si>
    <t xml:space="preserve">Chaise de supportage avec plot anti vibratiles pour le groupe VRV 5</t>
  </si>
  <si>
    <t xml:space="preserve">9.9.2.4</t>
  </si>
  <si>
    <t xml:space="preserve">Unités intérieures Cassette VRV 5y compris façades blanches</t>
  </si>
  <si>
    <t xml:space="preserve">9.9.2.5</t>
  </si>
  <si>
    <t xml:space="preserve">Unités intérieures cassettes 600x600 VRV 5 y compris façades blanches</t>
  </si>
  <si>
    <t xml:space="preserve">9.9.2.6</t>
  </si>
  <si>
    <t xml:space="preserve">Raccordement sur chemins de câbles des liaisons frigoriques entre les groupes extérieurs et les unités gainées et cassette. </t>
  </si>
  <si>
    <t xml:space="preserve">9.9.2.7</t>
  </si>
  <si>
    <t xml:space="preserve">Raccords pour Twin ou VRV </t>
  </si>
  <si>
    <t xml:space="preserve">9.9.2.8</t>
  </si>
  <si>
    <t xml:space="preserve">Raccords  joint 2 tubes VRVIII </t>
  </si>
  <si>
    <t xml:space="preserve">9.9.2.9</t>
  </si>
  <si>
    <t xml:space="preserve">9.9.2.10</t>
  </si>
  <si>
    <t xml:space="preserve">9.9.2.11</t>
  </si>
  <si>
    <t xml:space="preserve">Protections électriques </t>
  </si>
  <si>
    <t xml:space="preserve">9.9.2.12</t>
  </si>
  <si>
    <t xml:space="preserve">9.9.2.13</t>
  </si>
  <si>
    <t xml:space="preserve">9.9.2.14</t>
  </si>
  <si>
    <t xml:space="preserve">9.9.2.15</t>
  </si>
  <si>
    <t xml:space="preserve">Complément de charge gaz R32 nécessaire</t>
  </si>
  <si>
    <t xml:space="preserve">9.9.2.16</t>
  </si>
  <si>
    <t xml:space="preserve">                                                                                                   SOUS-TOTAL "SALLE DE SPORT + HALL"</t>
  </si>
  <si>
    <t xml:space="preserve">GYMNASE</t>
  </si>
  <si>
    <t xml:space="preserve">9.9.2.17</t>
  </si>
  <si>
    <t xml:space="preserve">9.9.2.18</t>
  </si>
  <si>
    <t xml:space="preserve">Chaise de supportage avec plots anti vibratiles pour le groupe VRV 5</t>
  </si>
  <si>
    <t xml:space="preserve">9.9.2.19</t>
  </si>
  <si>
    <t xml:space="preserve">Unités intérieures gainées Forte Pression VRV 5</t>
  </si>
  <si>
    <t xml:space="preserve">9.9.2.20</t>
  </si>
  <si>
    <t xml:space="preserve">Liaisons frigoriques entre les groupes extérieurs et les unités gainées et cassette</t>
  </si>
  <si>
    <t xml:space="preserve">9.9.2.21</t>
  </si>
  <si>
    <t xml:space="preserve">Raccords pour VRV  5</t>
  </si>
  <si>
    <t xml:space="preserve">9.9.2.22</t>
  </si>
  <si>
    <t xml:space="preserve">Liaisons électriques entre les groupes extérieurs et les unités gainées</t>
  </si>
  <si>
    <t xml:space="preserve">9.9.2.23</t>
  </si>
  <si>
    <t xml:space="preserve">Liaisons électriques CFO depuis le TGBT</t>
  </si>
  <si>
    <t xml:space="preserve">9.9.2.24</t>
  </si>
  <si>
    <t xml:space="preserve">9.9.2.25</t>
  </si>
  <si>
    <t xml:space="preserve">9.9.2.26</t>
  </si>
  <si>
    <t xml:space="preserve">9.9.2.27</t>
  </si>
  <si>
    <t xml:space="preserve">9.9.2.28</t>
  </si>
  <si>
    <t xml:space="preserve">9.9.2.29</t>
  </si>
  <si>
    <t xml:space="preserve">Mises en service constructeur</t>
  </si>
  <si>
    <t xml:space="preserve">                                                                                                   SOUS-TOTAL "GYMNASE"</t>
  </si>
  <si>
    <t xml:space="preserve">CENTRE DE TIR </t>
  </si>
  <si>
    <t xml:space="preserve">9.9.2.30</t>
  </si>
  <si>
    <t xml:space="preserve">PAC AIR / EAU </t>
  </si>
  <si>
    <t xml:space="preserve">9.9.2.31</t>
  </si>
  <si>
    <t xml:space="preserve">Ballon tampon</t>
  </si>
  <si>
    <t xml:space="preserve">9.9.2.32</t>
  </si>
  <si>
    <t xml:space="preserve">Adaptation du réseau hydraulique </t>
  </si>
  <si>
    <t xml:space="preserve">9.9.2.33</t>
  </si>
  <si>
    <t xml:space="preserve">Raccordement électrique de la PAC</t>
  </si>
  <si>
    <t xml:space="preserve">9.9.2.34</t>
  </si>
  <si>
    <t xml:space="preserve">Régulation</t>
  </si>
  <si>
    <t xml:space="preserve">9.9.2.35</t>
  </si>
  <si>
    <t xml:space="preserve">                                                                                                   SOUS-TOTAL "CENTRE DE TIR"</t>
  </si>
  <si>
    <t xml:space="preserve">9.9.3</t>
  </si>
  <si>
    <t xml:space="preserve">Production d'eau chaude sanitaire bâtiment gymnase salle de sport et centre de tir</t>
  </si>
  <si>
    <t xml:space="preserve">9.9.3.1</t>
  </si>
  <si>
    <t xml:space="preserve">Ballon thermodynamique de capacité 500 litres</t>
  </si>
  <si>
    <t xml:space="preserve">9.9.3.2</t>
  </si>
  <si>
    <t xml:space="preserve">Liaisons frigoriques entre le groupe extérieur et le ballon</t>
  </si>
  <si>
    <t xml:space="preserve">9.9.3.3</t>
  </si>
  <si>
    <t xml:space="preserve">Alimentation du ballon depuis le TD du bâtiment</t>
  </si>
  <si>
    <t xml:space="preserve">9.9.3.4</t>
  </si>
  <si>
    <t xml:space="preserve">9.9.3.5</t>
  </si>
  <si>
    <t xml:space="preserve">Chaise de supportage avec plots anti vibratiles pour le groupe extérieur</t>
  </si>
  <si>
    <t xml:space="preserve">                                                                                                   SOUS-TOTAL "PRODUCTION ECS"</t>
  </si>
  <si>
    <t xml:space="preserve">                                                                                                TOTAL  "BATIMENT GYMNASE - SALLE DE SPORT ET CENTRE DE TIR"</t>
  </si>
  <si>
    <t xml:space="preserve">TOTAL HT</t>
  </si>
  <si>
    <t xml:space="preserve">N° &amp;</t>
  </si>
  <si>
    <t xml:space="preserve">DESIGNATION </t>
  </si>
  <si>
    <t xml:space="preserve">                                                                      BATIMENT ADMINISTRATIF</t>
  </si>
  <si>
    <t xml:space="preserve">BATIMENT ATELIER</t>
  </si>
  <si>
    <t xml:space="preserve">BATIMENT U, RÉSIDENCE DE 58 APPARTEMENTS</t>
  </si>
  <si>
    <t xml:space="preserve">BATIMENT 5, SALLE SERVICE GÉNÉRAL RDC</t>
  </si>
  <si>
    <t xml:space="preserve">Sous-total DEPOSE "BATIMENT GYMNASE - SALLE DE SPORT ET CENTRE DE TIR"</t>
  </si>
  <si>
    <t xml:space="preserve">Sous-total "SALLE DE SPORT + HALL"</t>
  </si>
  <si>
    <t xml:space="preserve">Sous-total "GYMNASE"</t>
  </si>
  <si>
    <t xml:space="preserve">Sous-total "CENTRE DE TIR"</t>
  </si>
  <si>
    <t xml:space="preserve">Sous-total "PRODUCTION ECS"</t>
  </si>
  <si>
    <t xml:space="preserve">BATIMENT GYMNASE - SALLE DE SPORT ET CENTRE DE TIR</t>
  </si>
  <si>
    <t xml:space="preserve">TVA 20.00 %</t>
  </si>
  <si>
    <t xml:space="preserve">TOTAL TTC</t>
  </si>
</sst>
</file>

<file path=xl/styles.xml><?xml version="1.0" encoding="utf-8"?>
<styleSheet xmlns="http://schemas.openxmlformats.org/spreadsheetml/2006/main">
  <numFmts count="3">
    <numFmt numFmtId="164" formatCode="General"/>
    <numFmt numFmtId="165" formatCode="dd/mm/yyyy"/>
    <numFmt numFmtId="166" formatCode="#,##0.00"/>
  </numFmts>
  <fonts count="18">
    <font>
      <sz val="11"/>
      <color rgb="FF000000"/>
      <name val="Calibri"/>
      <family val="2"/>
      <charset val="1"/>
    </font>
    <font>
      <sz val="10"/>
      <name val="Arial"/>
      <family val="0"/>
    </font>
    <font>
      <sz val="10"/>
      <name val="Arial"/>
      <family val="0"/>
    </font>
    <font>
      <sz val="10"/>
      <name val="Arial"/>
      <family val="0"/>
    </font>
    <font>
      <b val="true"/>
      <sz val="14"/>
      <color rgb="FFFFFFFF"/>
      <name val="Calibri Light"/>
      <family val="2"/>
      <charset val="1"/>
    </font>
    <font>
      <b val="true"/>
      <sz val="14"/>
      <color rgb="FF000000"/>
      <name val="Calibri Light"/>
      <family val="2"/>
      <charset val="1"/>
    </font>
    <font>
      <sz val="11"/>
      <color rgb="FF0070C0"/>
      <name val="Calibri"/>
      <family val="2"/>
      <charset val="1"/>
    </font>
    <font>
      <sz val="11"/>
      <name val="Calibri"/>
      <family val="2"/>
      <charset val="1"/>
    </font>
    <font>
      <b val="true"/>
      <sz val="20"/>
      <color rgb="FF000000"/>
      <name val="Calibri"/>
      <family val="2"/>
      <charset val="1"/>
    </font>
    <font>
      <b val="true"/>
      <sz val="14"/>
      <color rgb="FF2F5597"/>
      <name val="Calibri Light"/>
      <family val="2"/>
      <charset val="1"/>
    </font>
    <font>
      <b val="true"/>
      <sz val="11"/>
      <color rgb="FFFFFFFF"/>
      <name val="Calibri"/>
      <family val="2"/>
      <charset val="1"/>
    </font>
    <font>
      <b val="true"/>
      <sz val="11"/>
      <color rgb="FF2F5597"/>
      <name val="Calibri"/>
      <family val="2"/>
      <charset val="1"/>
    </font>
    <font>
      <b val="true"/>
      <sz val="11"/>
      <name val="Calibri"/>
      <family val="2"/>
      <charset val="1"/>
    </font>
    <font>
      <sz val="11"/>
      <color rgb="FF2F5597"/>
      <name val="Calibri"/>
      <family val="2"/>
      <charset val="1"/>
    </font>
    <font>
      <sz val="11"/>
      <color rgb="FFFFFFFF"/>
      <name val="Calibri"/>
      <family val="2"/>
      <charset val="1"/>
    </font>
    <font>
      <sz val="11"/>
      <color rgb="FF808080"/>
      <name val="Calibri"/>
      <family val="2"/>
      <charset val="1"/>
    </font>
    <font>
      <b val="true"/>
      <u val="single"/>
      <sz val="11"/>
      <name val="Calibri"/>
      <family val="2"/>
      <charset val="1"/>
    </font>
    <font>
      <i val="true"/>
      <sz val="11"/>
      <color rgb="FF808080"/>
      <name val="Calibri"/>
      <family val="2"/>
      <charset val="1"/>
    </font>
  </fonts>
  <fills count="7">
    <fill>
      <patternFill patternType="none"/>
    </fill>
    <fill>
      <patternFill patternType="gray125"/>
    </fill>
    <fill>
      <patternFill patternType="solid">
        <fgColor rgb="FF2F5597"/>
        <bgColor rgb="FF666699"/>
      </patternFill>
    </fill>
    <fill>
      <patternFill patternType="solid">
        <fgColor rgb="FF00B0F0"/>
        <bgColor rgb="FF33CCCC"/>
      </patternFill>
    </fill>
    <fill>
      <patternFill patternType="solid">
        <fgColor rgb="FFFFFFFF"/>
        <bgColor rgb="FFFFFFCC"/>
      </patternFill>
    </fill>
    <fill>
      <patternFill patternType="solid">
        <fgColor rgb="FF9DC3E6"/>
        <bgColor rgb="FFC0C0C0"/>
      </patternFill>
    </fill>
    <fill>
      <patternFill patternType="solid">
        <fgColor rgb="FFD9D9D9"/>
        <bgColor rgb="FFC0C0C0"/>
      </patternFill>
    </fill>
  </fills>
  <borders count="11">
    <border diagonalUp="false" diagonalDown="false">
      <left/>
      <right/>
      <top/>
      <bottom/>
      <diagonal/>
    </border>
    <border diagonalUp="false" diagonalDown="false">
      <left style="thin"/>
      <right/>
      <top style="thin"/>
      <bottom/>
      <diagonal/>
    </border>
    <border diagonalUp="false" diagonalDown="false">
      <left style="thin"/>
      <right style="thin"/>
      <top style="thin">
        <color rgb="FF2F5597"/>
      </top>
      <bottom style="thin">
        <color rgb="FF2F5597"/>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hair"/>
      <diagonal/>
    </border>
    <border diagonalUp="false" diagonalDown="false">
      <left/>
      <right style="thin"/>
      <top/>
      <bottom style="hair"/>
      <diagonal/>
    </border>
    <border diagonalUp="false" diagonalDown="false">
      <left/>
      <right style="thin"/>
      <top/>
      <bottom style="mediu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8" fillId="0" borderId="1" xfId="0" applyFont="true" applyBorder="true" applyAlignment="true" applyProtection="false">
      <alignment horizontal="center" vertical="bottom" textRotation="0" wrapText="false" indent="0" shrinkToFit="false"/>
      <protection locked="true" hidden="false"/>
    </xf>
    <xf numFmtId="164" fontId="9" fillId="0" borderId="2" xfId="0" applyFont="true" applyBorder="true" applyAlignment="true" applyProtection="false">
      <alignment horizontal="center" vertical="bottom" textRotation="0" wrapText="tru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6" fontId="0" fillId="0" borderId="4" xfId="0" applyFont="false" applyBorder="true" applyAlignment="false" applyProtection="false">
      <alignment horizontal="general" vertical="bottom" textRotation="0" wrapText="false" indent="0" shrinkToFit="false"/>
      <protection locked="true" hidden="false"/>
    </xf>
    <xf numFmtId="164" fontId="4" fillId="3" borderId="3" xfId="0" applyFont="true" applyBorder="true" applyAlignment="true" applyProtection="false">
      <alignment horizontal="center"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10" fillId="3" borderId="3" xfId="0" applyFont="true" applyBorder="true" applyAlignment="false" applyProtection="false">
      <alignment horizontal="general" vertical="bottom" textRotation="0" wrapText="false" indent="0" shrinkToFit="false"/>
      <protection locked="true" hidden="false"/>
    </xf>
    <xf numFmtId="164" fontId="10" fillId="3" borderId="0" xfId="0" applyFont="true" applyBorder="false" applyAlignment="true" applyProtection="false">
      <alignment horizontal="general" vertical="bottom" textRotation="0" wrapText="true" indent="0" shrinkToFit="false"/>
      <protection locked="true" hidden="false"/>
    </xf>
    <xf numFmtId="164" fontId="10" fillId="3" borderId="0" xfId="0" applyFont="true" applyBorder="false" applyAlignment="true" applyProtection="false">
      <alignment horizontal="center" vertical="bottom" textRotation="0" wrapText="false" indent="0" shrinkToFit="false"/>
      <protection locked="true" hidden="false"/>
    </xf>
    <xf numFmtId="166" fontId="10" fillId="3" borderId="0" xfId="0" applyFont="true" applyBorder="false" applyAlignment="true" applyProtection="false">
      <alignment horizontal="center" vertical="bottom" textRotation="0" wrapText="false" indent="0" shrinkToFit="false"/>
      <protection locked="true" hidden="false"/>
    </xf>
    <xf numFmtId="166" fontId="10" fillId="3" borderId="4" xfId="0" applyFont="true" applyBorder="true" applyAlignment="true" applyProtection="false">
      <alignment horizontal="center" vertical="bottom" textRotation="0" wrapText="false" indent="0" shrinkToFit="false"/>
      <protection locked="true" hidden="false"/>
    </xf>
    <xf numFmtId="164" fontId="11" fillId="0" borderId="3" xfId="0" applyFont="true" applyBorder="tru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general" vertical="bottom" textRotation="0" wrapText="true" indent="0" shrinkToFit="false"/>
      <protection locked="true" hidden="false"/>
    </xf>
    <xf numFmtId="164" fontId="11" fillId="0"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center" vertical="bottom" textRotation="0" wrapText="false" indent="0" shrinkToFit="false"/>
      <protection locked="true" hidden="false"/>
    </xf>
    <xf numFmtId="166" fontId="11" fillId="0" borderId="0" xfId="0" applyFont="true" applyBorder="false" applyAlignment="true" applyProtection="false">
      <alignment horizontal="center" vertical="bottom" textRotation="0" wrapText="false" indent="0" shrinkToFit="false"/>
      <protection locked="true" hidden="false"/>
    </xf>
    <xf numFmtId="166" fontId="11" fillId="0" borderId="4" xfId="0" applyFont="true" applyBorder="true" applyAlignment="true" applyProtection="false">
      <alignment horizontal="center" vertical="bottom" textRotation="0" wrapText="false" indent="0" shrinkToFit="false"/>
      <protection locked="true" hidden="false"/>
    </xf>
    <xf numFmtId="164" fontId="12" fillId="3" borderId="0" xfId="0" applyFont="true" applyBorder="fals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true" applyProtection="false">
      <alignment horizontal="right" vertical="bottom" textRotation="0" wrapText="false" indent="0" shrinkToFit="false"/>
      <protection locked="true" hidden="false"/>
    </xf>
    <xf numFmtId="164" fontId="14" fillId="3" borderId="3" xfId="0" applyFont="true" applyBorder="true" applyAlignment="false" applyProtection="false">
      <alignment horizontal="general" vertical="bottom" textRotation="0" wrapText="false" indent="0" shrinkToFit="false"/>
      <protection locked="true" hidden="false"/>
    </xf>
    <xf numFmtId="164" fontId="14" fillId="3" borderId="0" xfId="0" applyFont="true" applyBorder="false" applyAlignment="true" applyProtection="false">
      <alignment horizontal="right" vertical="bottom" textRotation="0" wrapText="true" indent="0" shrinkToFit="false"/>
      <protection locked="true" hidden="false"/>
    </xf>
    <xf numFmtId="164" fontId="14" fillId="3" borderId="0" xfId="0" applyFont="true" applyBorder="false" applyAlignment="true" applyProtection="false">
      <alignment horizontal="center" vertical="bottom" textRotation="0" wrapText="false" indent="0" shrinkToFit="false"/>
      <protection locked="true" hidden="false"/>
    </xf>
    <xf numFmtId="166" fontId="14" fillId="3" borderId="0" xfId="0" applyFont="true" applyBorder="false" applyAlignment="false" applyProtection="false">
      <alignment horizontal="general" vertical="bottom" textRotation="0" wrapText="false" indent="0" shrinkToFit="false"/>
      <protection locked="true" hidden="false"/>
    </xf>
    <xf numFmtId="166" fontId="14" fillId="3" borderId="4" xfId="0" applyFont="true" applyBorder="true" applyAlignment="false" applyProtection="false">
      <alignment horizontal="general" vertical="bottom" textRotation="0" wrapText="false" indent="0" shrinkToFit="false"/>
      <protection locked="true" hidden="false"/>
    </xf>
    <xf numFmtId="164" fontId="13" fillId="0" borderId="3" xfId="0" applyFont="true" applyBorder="true" applyAlignment="true" applyProtection="false">
      <alignment horizontal="general" vertical="bottom" textRotation="0" wrapText="tru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6" fontId="6" fillId="0" borderId="4" xfId="0" applyFont="true" applyBorder="tru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14" fillId="3" borderId="0" xfId="0" applyFont="true" applyBorder="false" applyAlignment="true" applyProtection="false">
      <alignment horizontal="right" vertical="bottom" textRotation="0" wrapText="false" indent="0" shrinkToFit="false"/>
      <protection locked="true" hidden="false"/>
    </xf>
    <xf numFmtId="164" fontId="7" fillId="0" borderId="3" xfId="0" applyFont="true" applyBorder="true" applyAlignment="false" applyProtection="false">
      <alignment horizontal="general" vertical="bottom" textRotation="0" wrapText="false" indent="0" shrinkToFit="false"/>
      <protection locked="true" hidden="false"/>
    </xf>
    <xf numFmtId="166" fontId="7" fillId="0" borderId="0" xfId="0" applyFont="true" applyBorder="false" applyAlignment="false" applyProtection="false">
      <alignment horizontal="general" vertical="bottom" textRotation="0" wrapText="false" indent="0" shrinkToFit="false"/>
      <protection locked="true" hidden="false"/>
    </xf>
    <xf numFmtId="164" fontId="14" fillId="5" borderId="3" xfId="0" applyFont="true" applyBorder="true" applyAlignment="false" applyProtection="false">
      <alignment horizontal="general" vertical="bottom" textRotation="0" wrapText="false" indent="0" shrinkToFit="false"/>
      <protection locked="true" hidden="false"/>
    </xf>
    <xf numFmtId="164" fontId="15" fillId="5" borderId="0" xfId="0" applyFont="true" applyBorder="false" applyAlignment="true" applyProtection="false">
      <alignment horizontal="right" vertical="bottom" textRotation="0" wrapText="false" indent="0" shrinkToFit="false"/>
      <protection locked="true" hidden="false"/>
    </xf>
    <xf numFmtId="164" fontId="14" fillId="5" borderId="0" xfId="0" applyFont="true" applyBorder="false" applyAlignment="true" applyProtection="false">
      <alignment horizontal="center" vertical="bottom" textRotation="0" wrapText="false" indent="0" shrinkToFit="false"/>
      <protection locked="true" hidden="false"/>
    </xf>
    <xf numFmtId="166" fontId="14" fillId="5" borderId="0" xfId="0" applyFont="true" applyBorder="false" applyAlignment="false" applyProtection="false">
      <alignment horizontal="general" vertical="bottom" textRotation="0" wrapText="false" indent="0" shrinkToFit="false"/>
      <protection locked="true" hidden="false"/>
    </xf>
    <xf numFmtId="166" fontId="14" fillId="5" borderId="4" xfId="0" applyFont="true" applyBorder="true" applyAlignment="false" applyProtection="false">
      <alignment horizontal="general" vertical="bottom" textRotation="0" wrapText="false" indent="0" shrinkToFit="false"/>
      <protection locked="true" hidden="false"/>
    </xf>
    <xf numFmtId="164" fontId="16" fillId="0" borderId="0" xfId="0" applyFont="true" applyBorder="false" applyAlignment="true" applyProtection="false">
      <alignment horizontal="general" vertical="bottom" textRotation="0" wrapText="true" indent="0" shrinkToFit="false"/>
      <protection locked="true" hidden="false"/>
    </xf>
    <xf numFmtId="166" fontId="7" fillId="0" borderId="4"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4" fontId="14" fillId="3" borderId="5" xfId="0" applyFont="true" applyBorder="true" applyAlignment="true" applyProtection="false">
      <alignment horizontal="right" vertical="bottom" textRotation="0" wrapText="true" indent="0" shrinkToFit="false"/>
      <protection locked="true" hidden="false"/>
    </xf>
    <xf numFmtId="164" fontId="10" fillId="3" borderId="6" xfId="0" applyFont="true" applyBorder="true" applyAlignment="true" applyProtection="false">
      <alignment horizontal="right" vertical="bottom" textRotation="0" wrapText="true" indent="0" shrinkToFit="false"/>
      <protection locked="true" hidden="false"/>
    </xf>
    <xf numFmtId="166" fontId="10" fillId="3" borderId="7" xfId="0" applyFont="true" applyBorder="true" applyAlignment="false" applyProtection="false">
      <alignment horizontal="general" vertical="bottom" textRotation="0" wrapText="false" indent="0" shrinkToFit="false"/>
      <protection locked="true" hidden="false"/>
    </xf>
    <xf numFmtId="164" fontId="10" fillId="3" borderId="0" xfId="0" applyFont="true" applyBorder="false" applyAlignment="true" applyProtection="false">
      <alignment horizontal="center" vertical="bottom" textRotation="0" wrapText="true" indent="0" shrinkToFit="false"/>
      <protection locked="true" hidden="false"/>
    </xf>
    <xf numFmtId="164" fontId="10" fillId="0" borderId="3"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10" fillId="0" borderId="0" xfId="0" applyFont="true" applyBorder="false" applyAlignment="true" applyProtection="false">
      <alignment horizontal="center" vertical="bottom" textRotation="0" wrapText="false" indent="0" shrinkToFit="false"/>
      <protection locked="true" hidden="false"/>
    </xf>
    <xf numFmtId="166" fontId="10" fillId="0" borderId="0" xfId="0" applyFont="true" applyBorder="false" applyAlignment="true" applyProtection="false">
      <alignment horizontal="center" vertical="bottom" textRotation="0" wrapText="false" indent="0" shrinkToFit="false"/>
      <protection locked="true" hidden="false"/>
    </xf>
    <xf numFmtId="166" fontId="10" fillId="0" borderId="4" xfId="0" applyFont="true" applyBorder="tru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right" vertical="bottom" textRotation="0" wrapText="true" indent="0" shrinkToFit="false"/>
      <protection locked="true" hidden="false"/>
    </xf>
    <xf numFmtId="164" fontId="17" fillId="0" borderId="0" xfId="0" applyFont="true" applyBorder="false" applyAlignment="true" applyProtection="false">
      <alignment horizontal="right" vertical="bottom" textRotation="0" wrapText="true" indent="0" shrinkToFit="false"/>
      <protection locked="true" hidden="false"/>
    </xf>
    <xf numFmtId="164" fontId="17" fillId="0" borderId="0" xfId="0" applyFont="true" applyBorder="false" applyAlignment="true" applyProtection="false">
      <alignment horizontal="center" vertical="bottom" textRotation="0" wrapText="false" indent="0" shrinkToFit="false"/>
      <protection locked="true" hidden="false"/>
    </xf>
    <xf numFmtId="166" fontId="17" fillId="0" borderId="0" xfId="0" applyFont="true" applyBorder="false" applyAlignment="false" applyProtection="false">
      <alignment horizontal="general" vertical="bottom" textRotation="0" wrapText="false" indent="0" shrinkToFit="false"/>
      <protection locked="true" hidden="false"/>
    </xf>
    <xf numFmtId="166" fontId="17" fillId="0" borderId="4" xfId="0" applyFont="true" applyBorder="true" applyAlignment="false" applyProtection="false">
      <alignment horizontal="general" vertical="bottom" textRotation="0" wrapText="false" indent="0" shrinkToFit="false"/>
      <protection locked="true" hidden="false"/>
    </xf>
    <xf numFmtId="164" fontId="0" fillId="6" borderId="3" xfId="0" applyFont="false" applyBorder="true" applyAlignment="false" applyProtection="false">
      <alignment horizontal="general" vertical="bottom" textRotation="0" wrapText="false" indent="0" shrinkToFit="false"/>
      <protection locked="true" hidden="false"/>
    </xf>
    <xf numFmtId="164" fontId="0" fillId="6" borderId="0" xfId="0" applyFont="false" applyBorder="false" applyAlignment="true" applyProtection="false">
      <alignment horizontal="general" vertical="bottom" textRotation="0" wrapText="true" indent="0" shrinkToFit="false"/>
      <protection locked="true" hidden="false"/>
    </xf>
    <xf numFmtId="164" fontId="0" fillId="6" borderId="0" xfId="0" applyFont="false" applyBorder="false" applyAlignment="true" applyProtection="false">
      <alignment horizontal="center" vertical="bottom" textRotation="0" wrapText="false" indent="0" shrinkToFit="false"/>
      <protection locked="true" hidden="false"/>
    </xf>
    <xf numFmtId="164" fontId="7" fillId="6" borderId="0" xfId="0" applyFont="true" applyBorder="false" applyAlignment="true" applyProtection="false">
      <alignment horizontal="center" vertical="bottom" textRotation="0" wrapText="false" indent="0" shrinkToFit="false"/>
      <protection locked="true" hidden="false"/>
    </xf>
    <xf numFmtId="164" fontId="11" fillId="6" borderId="0" xfId="0" applyFont="true" applyBorder="false" applyAlignment="true" applyProtection="false">
      <alignment horizontal="left" vertical="bottom" textRotation="0" wrapText="true" indent="0" shrinkToFit="false"/>
      <protection locked="true" hidden="false"/>
    </xf>
    <xf numFmtId="166" fontId="11" fillId="6" borderId="4"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tru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true" applyProtection="false">
      <alignment horizontal="general" vertical="bottom" textRotation="0" wrapText="true" indent="0" shrinkToFit="false"/>
      <protection locked="true" hidden="false"/>
    </xf>
    <xf numFmtId="164" fontId="0" fillId="0" borderId="9" xfId="0" applyFont="false" applyBorder="true" applyAlignment="true" applyProtection="false">
      <alignment horizontal="center" vertical="bottom" textRotation="0" wrapText="false" indent="0" shrinkToFit="false"/>
      <protection locked="true" hidden="false"/>
    </xf>
    <xf numFmtId="164" fontId="7" fillId="0" borderId="9" xfId="0" applyFont="true" applyBorder="true" applyAlignment="true" applyProtection="false">
      <alignment horizontal="center" vertical="bottom" textRotation="0" wrapText="false" indent="0" shrinkToFit="false"/>
      <protection locked="true" hidden="false"/>
    </xf>
    <xf numFmtId="164" fontId="0" fillId="0" borderId="9" xfId="0" applyFont="true" applyBorder="true" applyAlignment="true" applyProtection="false">
      <alignment horizontal="left" vertical="bottom" textRotation="0" wrapText="true" indent="0" shrinkToFit="false"/>
      <protection locked="true" hidden="false"/>
    </xf>
    <xf numFmtId="166" fontId="0" fillId="0" borderId="10" xfId="0" applyFont="false" applyBorder="tru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B0F0"/>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69480</xdr:colOff>
      <xdr:row>0</xdr:row>
      <xdr:rowOff>104760</xdr:rowOff>
    </xdr:from>
    <xdr:to>
      <xdr:col>1</xdr:col>
      <xdr:colOff>552600</xdr:colOff>
      <xdr:row>0</xdr:row>
      <xdr:rowOff>915120</xdr:rowOff>
    </xdr:to>
    <xdr:pic>
      <xdr:nvPicPr>
        <xdr:cNvPr id="0" name="Image 2" descr=""/>
        <xdr:cNvPicPr/>
      </xdr:nvPicPr>
      <xdr:blipFill>
        <a:blip r:embed="rId1"/>
        <a:stretch/>
      </xdr:blipFill>
      <xdr:spPr>
        <a:xfrm>
          <a:off x="69480" y="104760"/>
          <a:ext cx="1283400" cy="810360"/>
        </a:xfrm>
        <a:prstGeom prst="rect">
          <a:avLst/>
        </a:prstGeom>
        <a:ln w="0">
          <a:noFill/>
        </a:ln>
      </xdr:spPr>
    </xdr:pic>
    <xdr:clientData/>
  </xdr:twoCellAnchor>
</xdr:wsDr>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6:I52"/>
  <sheetViews>
    <sheetView showFormulas="false" showGridLines="true" showRowColHeaders="true" showZeros="true" rightToLeft="false" tabSelected="false" showOutlineSymbols="true" defaultGridColor="true" view="normal" topLeftCell="A1" colorId="64" zoomScale="140" zoomScaleNormal="140" zoomScalePageLayoutView="100" workbookViewId="0">
      <selection pane="topLeft" activeCell="A7" activeCellId="0" sqref="A7"/>
    </sheetView>
  </sheetViews>
  <sheetFormatPr defaultColWidth="10.55078125" defaultRowHeight="14.25" zeroHeight="false" outlineLevelRow="0" outlineLevelCol="0"/>
  <sheetData>
    <row r="6" customFormat="false" ht="18" hidden="false" customHeight="false" outlineLevel="0" collapsed="false">
      <c r="A6" s="1" t="s">
        <v>0</v>
      </c>
      <c r="B6" s="1"/>
      <c r="C6" s="1"/>
      <c r="D6" s="1"/>
      <c r="E6" s="1"/>
      <c r="F6" s="1"/>
      <c r="G6" s="1"/>
      <c r="H6" s="1"/>
      <c r="I6" s="2"/>
    </row>
    <row r="7" customFormat="false" ht="17.35" hidden="false" customHeight="false" outlineLevel="0" collapsed="false">
      <c r="A7" s="3"/>
      <c r="B7" s="3"/>
      <c r="C7" s="3"/>
      <c r="D7" s="3"/>
      <c r="E7" s="3"/>
      <c r="F7" s="3"/>
      <c r="G7" s="3"/>
      <c r="H7" s="3"/>
      <c r="I7" s="3"/>
    </row>
    <row r="8" customFormat="false" ht="17.35" hidden="false" customHeight="false" outlineLevel="0" collapsed="false">
      <c r="A8" s="3"/>
      <c r="B8" s="3"/>
      <c r="C8" s="3"/>
      <c r="D8" s="3"/>
      <c r="E8" s="3"/>
      <c r="F8" s="3"/>
      <c r="G8" s="3"/>
      <c r="H8" s="3"/>
      <c r="I8" s="3"/>
    </row>
    <row r="9" customFormat="false" ht="14.25" hidden="false" customHeight="false" outlineLevel="0" collapsed="false">
      <c r="A9" s="4" t="s">
        <v>1</v>
      </c>
    </row>
    <row r="10" customFormat="false" ht="49.5" hidden="false" customHeight="true" outlineLevel="0" collapsed="false">
      <c r="A10" s="5" t="s">
        <v>2</v>
      </c>
      <c r="B10" s="5"/>
      <c r="C10" s="5"/>
      <c r="D10" s="5"/>
      <c r="E10" s="5"/>
      <c r="F10" s="5"/>
      <c r="G10" s="5"/>
      <c r="H10" s="5"/>
      <c r="I10" s="6"/>
    </row>
    <row r="11" customFormat="false" ht="49.5" hidden="false" customHeight="true" outlineLevel="0" collapsed="false">
      <c r="A11" s="5" t="s">
        <v>3</v>
      </c>
      <c r="B11" s="5"/>
      <c r="C11" s="5"/>
      <c r="D11" s="5"/>
      <c r="E11" s="5"/>
      <c r="F11" s="5"/>
      <c r="G11" s="5"/>
      <c r="H11" s="5"/>
      <c r="I11" s="6"/>
    </row>
    <row r="12" customFormat="false" ht="49.5" hidden="false" customHeight="true" outlineLevel="0" collapsed="false">
      <c r="A12" s="5" t="s">
        <v>4</v>
      </c>
      <c r="B12" s="5"/>
      <c r="C12" s="5"/>
      <c r="D12" s="5"/>
      <c r="E12" s="5"/>
      <c r="F12" s="5"/>
      <c r="G12" s="5"/>
      <c r="H12" s="5"/>
      <c r="I12" s="6"/>
    </row>
    <row r="13" customFormat="false" ht="49.5" hidden="false" customHeight="true" outlineLevel="0" collapsed="false">
      <c r="A13" s="5" t="s">
        <v>5</v>
      </c>
      <c r="B13" s="5"/>
      <c r="C13" s="5"/>
      <c r="D13" s="5"/>
      <c r="E13" s="5"/>
      <c r="F13" s="5"/>
      <c r="G13" s="5"/>
      <c r="H13" s="5"/>
      <c r="I13" s="6"/>
    </row>
    <row r="14" customFormat="false" ht="49.5" hidden="false" customHeight="true" outlineLevel="0" collapsed="false">
      <c r="A14" s="5" t="s">
        <v>6</v>
      </c>
      <c r="B14" s="5"/>
      <c r="C14" s="5"/>
      <c r="D14" s="5"/>
      <c r="E14" s="5"/>
      <c r="F14" s="5"/>
      <c r="G14" s="5"/>
      <c r="H14" s="5"/>
      <c r="I14" s="6"/>
    </row>
    <row r="32" customFormat="false" ht="14.25" hidden="false" customHeight="false" outlineLevel="0" collapsed="false">
      <c r="A32" s="7"/>
      <c r="B32" s="7"/>
      <c r="C32" s="7"/>
      <c r="D32" s="7"/>
      <c r="E32" s="7"/>
      <c r="F32" s="7"/>
      <c r="G32" s="7"/>
      <c r="H32" s="7"/>
    </row>
    <row r="33" customFormat="false" ht="14.25" hidden="false" customHeight="false" outlineLevel="0" collapsed="false">
      <c r="A33" s="7"/>
      <c r="B33" s="7"/>
      <c r="C33" s="7"/>
      <c r="D33" s="7"/>
      <c r="E33" s="7"/>
      <c r="F33" s="7"/>
      <c r="G33" s="7"/>
      <c r="H33" s="7"/>
    </row>
    <row r="45" customFormat="false" ht="14.25" hidden="false" customHeight="false" outlineLevel="0" collapsed="false">
      <c r="C45" s="8"/>
    </row>
    <row r="47" customFormat="false" ht="14.25" hidden="false" customHeight="false" outlineLevel="0" collapsed="false">
      <c r="B47" s="9"/>
    </row>
    <row r="52" customFormat="false" ht="14.25" hidden="false" customHeight="false" outlineLevel="0" collapsed="false">
      <c r="B52" s="9"/>
    </row>
  </sheetData>
  <mergeCells count="5">
    <mergeCell ref="A10:H10"/>
    <mergeCell ref="A11:H11"/>
    <mergeCell ref="A12:H12"/>
    <mergeCell ref="A13:H13"/>
    <mergeCell ref="A14:H14"/>
  </mergeCells>
  <printOptions headings="false" gridLines="false" gridLinesSet="true" horizontalCentered="true" verticalCentered="false"/>
  <pageMargins left="0.39375" right="0.39375" top="1.18125" bottom="0.393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F214"/>
  <sheetViews>
    <sheetView showFormulas="false" showGridLines="true" showRowColHeaders="true" showZeros="true" rightToLeft="false" tabSelected="true" showOutlineSymbols="true" defaultGridColor="true" view="normal" topLeftCell="A157" colorId="64" zoomScale="140" zoomScaleNormal="140" zoomScalePageLayoutView="100" workbookViewId="0">
      <selection pane="topLeft" activeCell="B173" activeCellId="0" sqref="B173"/>
    </sheetView>
  </sheetViews>
  <sheetFormatPr defaultColWidth="10.55078125" defaultRowHeight="14.25" zeroHeight="false" outlineLevelRow="0" outlineLevelCol="0"/>
  <cols>
    <col collapsed="false" customWidth="true" hidden="false" outlineLevel="0" max="1" min="1" style="4" width="9"/>
    <col collapsed="false" customWidth="true" hidden="false" outlineLevel="0" max="2" min="2" style="6" width="70.34"/>
    <col collapsed="false" customWidth="true" hidden="false" outlineLevel="0" max="3" min="3" style="10" width="5.66"/>
    <col collapsed="false" customWidth="true" hidden="false" outlineLevel="0" max="4" min="4" style="11" width="5.66"/>
    <col collapsed="false" customWidth="true" hidden="false" outlineLevel="0" max="5" min="5" style="12" width="10.44"/>
    <col collapsed="false" customWidth="true" hidden="false" outlineLevel="0" max="6" min="6" style="12" width="23.76"/>
  </cols>
  <sheetData>
    <row r="1" customFormat="false" ht="88.5" hidden="false" customHeight="true" outlineLevel="0" collapsed="false">
      <c r="A1" s="13" t="s">
        <v>7</v>
      </c>
      <c r="B1" s="13"/>
      <c r="C1" s="13"/>
      <c r="D1" s="13"/>
      <c r="E1" s="13"/>
      <c r="F1" s="13"/>
    </row>
    <row r="2" s="6" customFormat="true" ht="50.7" hidden="false" customHeight="true" outlineLevel="0" collapsed="false">
      <c r="A2" s="14" t="s">
        <v>8</v>
      </c>
      <c r="B2" s="14"/>
      <c r="C2" s="14"/>
      <c r="D2" s="14"/>
      <c r="E2" s="14"/>
      <c r="F2" s="14"/>
    </row>
    <row r="3" customFormat="false" ht="17.35" hidden="false" customHeight="false" outlineLevel="0" collapsed="false">
      <c r="A3" s="15"/>
      <c r="F3" s="16"/>
    </row>
    <row r="4" customFormat="false" ht="18" hidden="false" customHeight="false" outlineLevel="0" collapsed="false">
      <c r="A4" s="15"/>
      <c r="F4" s="16"/>
    </row>
    <row r="5" customFormat="false" ht="17.35" hidden="false" customHeight="false" outlineLevel="0" collapsed="false">
      <c r="A5" s="17" t="s">
        <v>9</v>
      </c>
      <c r="B5" s="17"/>
      <c r="C5" s="17"/>
      <c r="D5" s="17"/>
      <c r="E5" s="17"/>
      <c r="F5" s="17"/>
    </row>
    <row r="6" customFormat="false" ht="14.25" hidden="false" customHeight="false" outlineLevel="0" collapsed="false">
      <c r="A6" s="18"/>
      <c r="F6" s="16"/>
    </row>
    <row r="7" customFormat="false" ht="14.25" hidden="false" customHeight="false" outlineLevel="0" collapsed="false">
      <c r="A7" s="19"/>
      <c r="B7" s="20" t="s">
        <v>10</v>
      </c>
      <c r="C7" s="21" t="s">
        <v>11</v>
      </c>
      <c r="D7" s="21" t="s">
        <v>12</v>
      </c>
      <c r="E7" s="22" t="s">
        <v>13</v>
      </c>
      <c r="F7" s="23" t="s">
        <v>14</v>
      </c>
    </row>
    <row r="8" customFormat="false" ht="14.25" hidden="false" customHeight="false" outlineLevel="0" collapsed="false">
      <c r="A8" s="24"/>
      <c r="B8" s="25"/>
      <c r="C8" s="26"/>
      <c r="D8" s="27"/>
      <c r="E8" s="28"/>
      <c r="F8" s="29"/>
    </row>
    <row r="9" customFormat="false" ht="14.25" hidden="false" customHeight="false" outlineLevel="0" collapsed="false">
      <c r="A9" s="19" t="s">
        <v>15</v>
      </c>
      <c r="B9" s="20"/>
      <c r="C9" s="21"/>
      <c r="D9" s="30"/>
      <c r="E9" s="22"/>
      <c r="F9" s="23"/>
    </row>
    <row r="10" customFormat="false" ht="14.25" hidden="false" customHeight="false" outlineLevel="0" collapsed="false">
      <c r="A10" s="24"/>
      <c r="B10" s="25"/>
      <c r="C10" s="26"/>
      <c r="D10" s="27"/>
      <c r="E10" s="28"/>
      <c r="F10" s="29"/>
    </row>
    <row r="11" customFormat="false" ht="14.25" hidden="false" customHeight="false" outlineLevel="0" collapsed="false">
      <c r="A11" s="24"/>
      <c r="B11" s="31" t="s">
        <v>16</v>
      </c>
      <c r="C11" s="26"/>
      <c r="D11" s="27"/>
      <c r="E11" s="28"/>
      <c r="F11" s="29"/>
    </row>
    <row r="12" customFormat="false" ht="14.25" hidden="false" customHeight="false" outlineLevel="0" collapsed="false">
      <c r="A12" s="24"/>
      <c r="B12" s="32" t="s">
        <v>17</v>
      </c>
      <c r="C12" s="10" t="s">
        <v>18</v>
      </c>
      <c r="D12" s="11" t="n">
        <v>1</v>
      </c>
      <c r="E12" s="12" t="n">
        <v>0</v>
      </c>
      <c r="F12" s="16" t="n">
        <f aca="false">D12*E12</f>
        <v>0</v>
      </c>
    </row>
    <row r="13" customFormat="false" ht="14.25" hidden="false" customHeight="false" outlineLevel="0" collapsed="false">
      <c r="A13" s="24"/>
      <c r="B13" s="32" t="s">
        <v>19</v>
      </c>
      <c r="C13" s="10" t="s">
        <v>18</v>
      </c>
      <c r="D13" s="11" t="n">
        <v>1</v>
      </c>
      <c r="E13" s="33" t="n">
        <v>0</v>
      </c>
      <c r="F13" s="16" t="n">
        <f aca="false">D13*E13</f>
        <v>0</v>
      </c>
    </row>
    <row r="14" customFormat="false" ht="14.25" hidden="false" customHeight="false" outlineLevel="0" collapsed="false">
      <c r="A14" s="24"/>
      <c r="B14" s="6" t="s">
        <v>20</v>
      </c>
      <c r="C14" s="10" t="s">
        <v>18</v>
      </c>
      <c r="D14" s="11" t="n">
        <v>1</v>
      </c>
      <c r="E14" s="33" t="n">
        <v>0</v>
      </c>
      <c r="F14" s="16" t="n">
        <f aca="false">D14*E14</f>
        <v>0</v>
      </c>
    </row>
    <row r="15" customFormat="false" ht="14.25" hidden="false" customHeight="false" outlineLevel="0" collapsed="false">
      <c r="A15" s="24"/>
      <c r="B15" s="6" t="s">
        <v>21</v>
      </c>
      <c r="C15" s="10" t="s">
        <v>18</v>
      </c>
      <c r="D15" s="11" t="n">
        <v>1</v>
      </c>
      <c r="E15" s="12" t="n">
        <v>0</v>
      </c>
      <c r="F15" s="16" t="n">
        <f aca="false">D15*E15</f>
        <v>0</v>
      </c>
    </row>
    <row r="16" customFormat="false" ht="14.25" hidden="false" customHeight="true" outlineLevel="0" collapsed="false">
      <c r="A16" s="34"/>
      <c r="B16" s="35" t="str">
        <f aca="false">"TOTAL " &amp; B11 &amp; " HT"</f>
        <v>TOTAL RESPONSABILITÉ – ESSAIS – RÉCEPTION – GARANTIE HT</v>
      </c>
      <c r="C16" s="36"/>
      <c r="D16" s="36"/>
      <c r="E16" s="37"/>
      <c r="F16" s="38" t="n">
        <f aca="false">SUM(F12:F15)</f>
        <v>0</v>
      </c>
    </row>
    <row r="17" customFormat="false" ht="10.5" hidden="false" customHeight="true" outlineLevel="0" collapsed="false">
      <c r="A17" s="24"/>
      <c r="B17" s="25"/>
      <c r="C17" s="26"/>
      <c r="D17" s="27"/>
      <c r="E17" s="28"/>
      <c r="F17" s="29"/>
    </row>
    <row r="18" customFormat="false" ht="14.25" hidden="false" customHeight="false" outlineLevel="0" collapsed="false">
      <c r="A18" s="19" t="s">
        <v>22</v>
      </c>
      <c r="B18" s="20"/>
      <c r="C18" s="21"/>
      <c r="D18" s="30"/>
      <c r="E18" s="22"/>
      <c r="F18" s="23"/>
    </row>
    <row r="19" customFormat="false" ht="14.25" hidden="false" customHeight="false" outlineLevel="0" collapsed="false">
      <c r="A19" s="24"/>
      <c r="B19" s="25"/>
      <c r="C19" s="26"/>
      <c r="D19" s="27"/>
      <c r="E19" s="28"/>
      <c r="F19" s="29"/>
    </row>
    <row r="20" customFormat="false" ht="18" hidden="false" customHeight="true" outlineLevel="0" collapsed="false">
      <c r="A20" s="39" t="s">
        <v>23</v>
      </c>
      <c r="B20" s="31" t="s">
        <v>24</v>
      </c>
      <c r="F20" s="16"/>
    </row>
    <row r="21" s="9" customFormat="true" ht="14.25" hidden="false" customHeight="true" outlineLevel="0" collapsed="false">
      <c r="A21" s="40" t="s">
        <v>25</v>
      </c>
      <c r="B21" s="41" t="s">
        <v>26</v>
      </c>
      <c r="C21" s="42"/>
      <c r="D21" s="42"/>
      <c r="E21" s="43"/>
      <c r="F21" s="44"/>
    </row>
    <row r="22" customFormat="false" ht="14.25" hidden="false" customHeight="true" outlineLevel="0" collapsed="false">
      <c r="A22" s="18" t="s">
        <v>27</v>
      </c>
      <c r="B22" s="32" t="s">
        <v>28</v>
      </c>
      <c r="C22" s="10" t="s">
        <v>18</v>
      </c>
      <c r="D22" s="11" t="n">
        <v>1</v>
      </c>
      <c r="E22" s="12" t="n">
        <v>0</v>
      </c>
      <c r="F22" s="16" t="n">
        <f aca="false">D22*E22</f>
        <v>0</v>
      </c>
    </row>
    <row r="23" customFormat="false" ht="14.25" hidden="false" customHeight="true" outlineLevel="0" collapsed="false">
      <c r="A23" s="18" t="s">
        <v>29</v>
      </c>
      <c r="B23" s="32" t="s">
        <v>30</v>
      </c>
      <c r="C23" s="10" t="s">
        <v>18</v>
      </c>
      <c r="D23" s="11" t="n">
        <v>1</v>
      </c>
      <c r="E23" s="12" t="n">
        <v>0</v>
      </c>
      <c r="F23" s="16" t="n">
        <f aca="false">D23*E23</f>
        <v>0</v>
      </c>
    </row>
    <row r="24" customFormat="false" ht="14.25" hidden="false" customHeight="true" outlineLevel="0" collapsed="false">
      <c r="A24" s="18" t="s">
        <v>31</v>
      </c>
      <c r="B24" s="6" t="s">
        <v>32</v>
      </c>
      <c r="C24" s="10" t="s">
        <v>18</v>
      </c>
      <c r="D24" s="11" t="n">
        <v>1</v>
      </c>
      <c r="E24" s="12" t="n">
        <v>0</v>
      </c>
      <c r="F24" s="16" t="n">
        <f aca="false">D24*E24</f>
        <v>0</v>
      </c>
    </row>
    <row r="25" customFormat="false" ht="14.25" hidden="false" customHeight="true" outlineLevel="0" collapsed="false">
      <c r="A25" s="18" t="s">
        <v>33</v>
      </c>
      <c r="B25" s="32" t="s">
        <v>34</v>
      </c>
      <c r="C25" s="10" t="s">
        <v>35</v>
      </c>
      <c r="D25" s="11" t="n">
        <v>1</v>
      </c>
      <c r="E25" s="12" t="n">
        <v>0</v>
      </c>
      <c r="F25" s="16" t="n">
        <f aca="false">D25*E25</f>
        <v>0</v>
      </c>
    </row>
    <row r="26" customFormat="false" ht="14.25" hidden="false" customHeight="true" outlineLevel="0" collapsed="false">
      <c r="A26" s="18" t="s">
        <v>36</v>
      </c>
      <c r="B26" s="32" t="s">
        <v>37</v>
      </c>
      <c r="C26" s="10" t="s">
        <v>35</v>
      </c>
      <c r="D26" s="11" t="n">
        <v>1</v>
      </c>
      <c r="E26" s="12" t="n">
        <v>0</v>
      </c>
      <c r="F26" s="16" t="n">
        <f aca="false">D26*E26</f>
        <v>0</v>
      </c>
    </row>
    <row r="27" customFormat="false" ht="14.25" hidden="false" customHeight="true" outlineLevel="0" collapsed="false">
      <c r="A27" s="18" t="s">
        <v>38</v>
      </c>
      <c r="B27" s="32" t="s">
        <v>39</v>
      </c>
      <c r="C27" s="10" t="s">
        <v>18</v>
      </c>
      <c r="D27" s="11" t="n">
        <v>1</v>
      </c>
      <c r="E27" s="12" t="n">
        <v>0</v>
      </c>
      <c r="F27" s="16" t="n">
        <f aca="false">D27*E27</f>
        <v>0</v>
      </c>
    </row>
    <row r="28" customFormat="false" ht="14.25" hidden="false" customHeight="true" outlineLevel="0" collapsed="false">
      <c r="A28" s="18" t="s">
        <v>40</v>
      </c>
      <c r="B28" s="6" t="s">
        <v>41</v>
      </c>
      <c r="C28" s="10" t="s">
        <v>18</v>
      </c>
      <c r="D28" s="11" t="n">
        <v>1</v>
      </c>
      <c r="E28" s="12" t="n">
        <v>0</v>
      </c>
      <c r="F28" s="16" t="n">
        <f aca="false">D28*E28</f>
        <v>0</v>
      </c>
    </row>
    <row r="29" customFormat="false" ht="14.25" hidden="false" customHeight="true" outlineLevel="0" collapsed="false">
      <c r="A29" s="40" t="s">
        <v>42</v>
      </c>
      <c r="B29" s="41" t="s">
        <v>43</v>
      </c>
      <c r="F29" s="16"/>
    </row>
    <row r="30" customFormat="false" ht="14.25" hidden="false" customHeight="true" outlineLevel="0" collapsed="false">
      <c r="A30" s="18" t="s">
        <v>27</v>
      </c>
      <c r="B30" s="32" t="s">
        <v>44</v>
      </c>
      <c r="C30" s="10" t="s">
        <v>11</v>
      </c>
      <c r="D30" s="11" t="n">
        <v>1</v>
      </c>
      <c r="E30" s="12" t="n">
        <v>0</v>
      </c>
      <c r="F30" s="16" t="n">
        <f aca="false">D30*E30</f>
        <v>0</v>
      </c>
    </row>
    <row r="31" customFormat="false" ht="14.25" hidden="false" customHeight="true" outlineLevel="0" collapsed="false">
      <c r="A31" s="18" t="s">
        <v>45</v>
      </c>
      <c r="B31" s="32" t="s">
        <v>46</v>
      </c>
      <c r="C31" s="10" t="s">
        <v>47</v>
      </c>
      <c r="D31" s="11" t="n">
        <v>1</v>
      </c>
      <c r="E31" s="12" t="n">
        <v>0</v>
      </c>
      <c r="F31" s="16" t="n">
        <f aca="false">D31*E31</f>
        <v>0</v>
      </c>
    </row>
    <row r="32" customFormat="false" ht="14.25" hidden="false" customHeight="true" outlineLevel="0" collapsed="false">
      <c r="A32" s="18" t="s">
        <v>48</v>
      </c>
      <c r="B32" s="32" t="s">
        <v>49</v>
      </c>
      <c r="C32" s="10" t="s">
        <v>18</v>
      </c>
      <c r="D32" s="11" t="n">
        <v>1</v>
      </c>
      <c r="E32" s="12" t="n">
        <v>0</v>
      </c>
      <c r="F32" s="16" t="n">
        <f aca="false">D32*E32</f>
        <v>0</v>
      </c>
    </row>
    <row r="33" customFormat="false" ht="14.25" hidden="false" customHeight="true" outlineLevel="0" collapsed="false">
      <c r="A33" s="18" t="s">
        <v>50</v>
      </c>
      <c r="B33" s="32" t="s">
        <v>51</v>
      </c>
      <c r="C33" s="10" t="s">
        <v>18</v>
      </c>
      <c r="D33" s="11" t="n">
        <v>1</v>
      </c>
      <c r="E33" s="12" t="n">
        <v>0</v>
      </c>
      <c r="F33" s="16" t="n">
        <f aca="false">D33*E33</f>
        <v>0</v>
      </c>
    </row>
    <row r="34" customFormat="false" ht="14.25" hidden="false" customHeight="true" outlineLevel="0" collapsed="false">
      <c r="A34" s="18" t="s">
        <v>52</v>
      </c>
      <c r="B34" s="32" t="s">
        <v>53</v>
      </c>
      <c r="C34" s="10" t="s">
        <v>18</v>
      </c>
      <c r="D34" s="11" t="n">
        <v>1</v>
      </c>
      <c r="E34" s="12" t="n">
        <v>0</v>
      </c>
      <c r="F34" s="16" t="n">
        <f aca="false">D34*E34</f>
        <v>0</v>
      </c>
    </row>
    <row r="35" customFormat="false" ht="14.25" hidden="false" customHeight="true" outlineLevel="0" collapsed="false">
      <c r="A35" s="18" t="s">
        <v>54</v>
      </c>
      <c r="B35" s="32" t="s">
        <v>55</v>
      </c>
      <c r="C35" s="10" t="s">
        <v>18</v>
      </c>
      <c r="D35" s="11" t="n">
        <v>1</v>
      </c>
      <c r="E35" s="12" t="n">
        <v>0</v>
      </c>
      <c r="F35" s="16" t="n">
        <f aca="false">D35*E35</f>
        <v>0</v>
      </c>
    </row>
    <row r="36" customFormat="false" ht="14.25" hidden="false" customHeight="true" outlineLevel="0" collapsed="false">
      <c r="A36" s="18" t="s">
        <v>56</v>
      </c>
      <c r="B36" s="32" t="s">
        <v>57</v>
      </c>
      <c r="C36" s="10" t="s">
        <v>18</v>
      </c>
      <c r="D36" s="11" t="n">
        <v>1</v>
      </c>
      <c r="E36" s="12" t="n">
        <v>0</v>
      </c>
      <c r="F36" s="16" t="n">
        <f aca="false">D36*E36</f>
        <v>0</v>
      </c>
    </row>
    <row r="37" customFormat="false" ht="14.25" hidden="false" customHeight="true" outlineLevel="0" collapsed="false">
      <c r="A37" s="18" t="s">
        <v>58</v>
      </c>
      <c r="B37" s="32" t="s">
        <v>59</v>
      </c>
      <c r="C37" s="10" t="s">
        <v>18</v>
      </c>
      <c r="D37" s="11" t="n">
        <v>1</v>
      </c>
      <c r="E37" s="12" t="n">
        <v>0</v>
      </c>
      <c r="F37" s="16" t="n">
        <f aca="false">D37*E37</f>
        <v>0</v>
      </c>
    </row>
    <row r="38" customFormat="false" ht="13.8" hidden="false" customHeight="false" outlineLevel="0" collapsed="false">
      <c r="A38" s="18" t="s">
        <v>60</v>
      </c>
      <c r="B38" s="32" t="s">
        <v>61</v>
      </c>
      <c r="C38" s="10" t="s">
        <v>18</v>
      </c>
      <c r="D38" s="11" t="n">
        <v>1</v>
      </c>
      <c r="E38" s="12" t="n">
        <v>0</v>
      </c>
      <c r="F38" s="16" t="n">
        <f aca="false">D38*E38</f>
        <v>0</v>
      </c>
    </row>
    <row r="39" customFormat="false" ht="14.25" hidden="false" customHeight="true" outlineLevel="0" collapsed="false">
      <c r="A39" s="18" t="s">
        <v>62</v>
      </c>
      <c r="B39" s="32" t="s">
        <v>63</v>
      </c>
      <c r="C39" s="10" t="s">
        <v>47</v>
      </c>
      <c r="D39" s="11" t="n">
        <v>1</v>
      </c>
      <c r="E39" s="12" t="n">
        <v>0</v>
      </c>
      <c r="F39" s="16" t="n">
        <f aca="false">D39*E39</f>
        <v>0</v>
      </c>
    </row>
    <row r="40" s="45" customFormat="true" ht="14.25" hidden="false" customHeight="true" outlineLevel="0" collapsed="false">
      <c r="A40" s="18" t="s">
        <v>64</v>
      </c>
      <c r="B40" s="32" t="s">
        <v>65</v>
      </c>
      <c r="C40" s="10" t="s">
        <v>18</v>
      </c>
      <c r="D40" s="11" t="n">
        <v>1</v>
      </c>
      <c r="E40" s="12" t="n">
        <v>0</v>
      </c>
      <c r="F40" s="16" t="n">
        <f aca="false">D40*E40</f>
        <v>0</v>
      </c>
    </row>
    <row r="41" s="45" customFormat="true" ht="14.25" hidden="false" customHeight="true" outlineLevel="0" collapsed="false">
      <c r="A41" s="18" t="s">
        <v>66</v>
      </c>
      <c r="B41" s="32" t="s">
        <v>67</v>
      </c>
      <c r="C41" s="10" t="s">
        <v>47</v>
      </c>
      <c r="D41" s="11" t="n">
        <v>1</v>
      </c>
      <c r="E41" s="12" t="n">
        <v>0</v>
      </c>
      <c r="F41" s="16" t="n">
        <f aca="false">D41*E41</f>
        <v>0</v>
      </c>
    </row>
    <row r="42" customFormat="false" ht="14.25" hidden="false" customHeight="true" outlineLevel="0" collapsed="false">
      <c r="A42" s="18" t="s">
        <v>68</v>
      </c>
      <c r="B42" s="32" t="s">
        <v>69</v>
      </c>
      <c r="C42" s="10" t="s">
        <v>47</v>
      </c>
      <c r="D42" s="11" t="n">
        <v>1</v>
      </c>
      <c r="E42" s="12" t="n">
        <v>0</v>
      </c>
      <c r="F42" s="16" t="n">
        <f aca="false">D42*E42</f>
        <v>0</v>
      </c>
    </row>
    <row r="43" customFormat="false" ht="14.25" hidden="false" customHeight="true" outlineLevel="0" collapsed="false">
      <c r="A43" s="34"/>
      <c r="B43" s="46" t="s">
        <v>70</v>
      </c>
      <c r="C43" s="36"/>
      <c r="D43" s="36"/>
      <c r="E43" s="37"/>
      <c r="F43" s="38" t="n">
        <f aca="false">SUM(F22:F42)</f>
        <v>0</v>
      </c>
    </row>
    <row r="44" customFormat="false" ht="14.25" hidden="false" customHeight="true" outlineLevel="0" collapsed="false">
      <c r="A44" s="24"/>
      <c r="B44" s="25"/>
      <c r="C44" s="26"/>
      <c r="D44" s="27"/>
      <c r="E44" s="28"/>
      <c r="F44" s="29"/>
    </row>
    <row r="45" customFormat="false" ht="18" hidden="false" customHeight="true" outlineLevel="0" collapsed="false">
      <c r="A45" s="39" t="s">
        <v>71</v>
      </c>
      <c r="B45" s="31" t="s">
        <v>72</v>
      </c>
      <c r="F45" s="16"/>
    </row>
    <row r="46" customFormat="false" ht="14.25" hidden="false" customHeight="false" outlineLevel="0" collapsed="false">
      <c r="A46" s="40" t="s">
        <v>73</v>
      </c>
      <c r="B46" s="41" t="s">
        <v>74</v>
      </c>
      <c r="F46" s="16"/>
    </row>
    <row r="47" customFormat="false" ht="14.25" hidden="false" customHeight="false" outlineLevel="0" collapsed="false">
      <c r="A47" s="18" t="s">
        <v>75</v>
      </c>
      <c r="B47" s="32" t="s">
        <v>76</v>
      </c>
      <c r="C47" s="10" t="s">
        <v>18</v>
      </c>
      <c r="D47" s="11" t="n">
        <v>1</v>
      </c>
      <c r="E47" s="12" t="n">
        <v>0</v>
      </c>
      <c r="F47" s="16" t="n">
        <f aca="false">D47*E47</f>
        <v>0</v>
      </c>
    </row>
    <row r="48" customFormat="false" ht="14.25" hidden="false" customHeight="false" outlineLevel="0" collapsed="false">
      <c r="A48" s="18" t="s">
        <v>77</v>
      </c>
      <c r="B48" s="32" t="s">
        <v>30</v>
      </c>
      <c r="C48" s="10" t="s">
        <v>18</v>
      </c>
      <c r="D48" s="11" t="n">
        <v>1</v>
      </c>
      <c r="E48" s="12" t="n">
        <v>0</v>
      </c>
      <c r="F48" s="16" t="n">
        <f aca="false">D48*E48</f>
        <v>0</v>
      </c>
    </row>
    <row r="49" customFormat="false" ht="14.25" hidden="false" customHeight="false" outlineLevel="0" collapsed="false">
      <c r="A49" s="18" t="s">
        <v>78</v>
      </c>
      <c r="B49" s="32" t="s">
        <v>79</v>
      </c>
      <c r="C49" s="10" t="s">
        <v>18</v>
      </c>
      <c r="D49" s="11" t="n">
        <v>1</v>
      </c>
      <c r="E49" s="12" t="n">
        <v>0</v>
      </c>
      <c r="F49" s="16" t="n">
        <f aca="false">D49*E49</f>
        <v>0</v>
      </c>
    </row>
    <row r="50" customFormat="false" ht="14.25" hidden="false" customHeight="false" outlineLevel="0" collapsed="false">
      <c r="A50" s="18" t="s">
        <v>80</v>
      </c>
      <c r="B50" s="32" t="s">
        <v>81</v>
      </c>
      <c r="C50" s="10" t="s">
        <v>18</v>
      </c>
      <c r="D50" s="11" t="n">
        <v>1</v>
      </c>
      <c r="E50" s="12" t="n">
        <v>0</v>
      </c>
      <c r="F50" s="16" t="n">
        <f aca="false">D50*E50</f>
        <v>0</v>
      </c>
    </row>
    <row r="51" customFormat="false" ht="14.25" hidden="false" customHeight="false" outlineLevel="0" collapsed="false">
      <c r="A51" s="18" t="s">
        <v>82</v>
      </c>
      <c r="B51" s="32" t="s">
        <v>83</v>
      </c>
      <c r="C51" s="10" t="s">
        <v>18</v>
      </c>
      <c r="D51" s="11" t="n">
        <v>1</v>
      </c>
      <c r="E51" s="12" t="n">
        <v>0</v>
      </c>
      <c r="F51" s="16" t="n">
        <f aca="false">D51*E51</f>
        <v>0</v>
      </c>
    </row>
    <row r="52" customFormat="false" ht="14.25" hidden="false" customHeight="false" outlineLevel="0" collapsed="false">
      <c r="A52" s="18" t="s">
        <v>84</v>
      </c>
      <c r="B52" s="32" t="s">
        <v>85</v>
      </c>
      <c r="C52" s="10" t="s">
        <v>18</v>
      </c>
      <c r="D52" s="11" t="n">
        <v>1</v>
      </c>
      <c r="E52" s="12" t="n">
        <v>0</v>
      </c>
      <c r="F52" s="16" t="n">
        <f aca="false">D52*E52</f>
        <v>0</v>
      </c>
    </row>
    <row r="53" customFormat="false" ht="14.25" hidden="false" customHeight="false" outlineLevel="0" collapsed="false">
      <c r="A53" s="18" t="s">
        <v>86</v>
      </c>
      <c r="B53" s="32" t="s">
        <v>87</v>
      </c>
      <c r="C53" s="10" t="s">
        <v>18</v>
      </c>
      <c r="D53" s="11" t="n">
        <v>1</v>
      </c>
      <c r="E53" s="12" t="n">
        <v>0</v>
      </c>
      <c r="F53" s="16" t="n">
        <f aca="false">D53*E53</f>
        <v>0</v>
      </c>
    </row>
    <row r="54" customFormat="false" ht="28.5" hidden="false" customHeight="false" outlineLevel="0" collapsed="false">
      <c r="A54" s="18" t="s">
        <v>88</v>
      </c>
      <c r="B54" s="32" t="s">
        <v>89</v>
      </c>
      <c r="C54" s="10" t="s">
        <v>18</v>
      </c>
      <c r="D54" s="11" t="n">
        <v>1</v>
      </c>
      <c r="E54" s="12" t="n">
        <v>0</v>
      </c>
      <c r="F54" s="16" t="n">
        <f aca="false">D54*E54</f>
        <v>0</v>
      </c>
    </row>
    <row r="55" customFormat="false" ht="14.25" hidden="false" customHeight="false" outlineLevel="0" collapsed="false">
      <c r="A55" s="40" t="s">
        <v>90</v>
      </c>
      <c r="B55" s="41" t="s">
        <v>91</v>
      </c>
      <c r="F55" s="16"/>
    </row>
    <row r="56" customFormat="false" ht="14.25" hidden="false" customHeight="false" outlineLevel="0" collapsed="false">
      <c r="A56" s="18" t="s">
        <v>92</v>
      </c>
      <c r="B56" s="32" t="s">
        <v>93</v>
      </c>
      <c r="C56" s="10" t="s">
        <v>47</v>
      </c>
      <c r="D56" s="11" t="n">
        <v>3</v>
      </c>
      <c r="E56" s="12" t="n">
        <v>0</v>
      </c>
      <c r="F56" s="16" t="n">
        <f aca="false">D56*E56</f>
        <v>0</v>
      </c>
    </row>
    <row r="57" customFormat="false" ht="14.25" hidden="false" customHeight="false" outlineLevel="0" collapsed="false">
      <c r="A57" s="18" t="s">
        <v>94</v>
      </c>
      <c r="B57" s="32" t="s">
        <v>95</v>
      </c>
      <c r="C57" s="10" t="s">
        <v>47</v>
      </c>
      <c r="D57" s="11" t="n">
        <v>3</v>
      </c>
      <c r="E57" s="12" t="n">
        <v>0</v>
      </c>
      <c r="F57" s="16" t="n">
        <f aca="false">D57*E57</f>
        <v>0</v>
      </c>
    </row>
    <row r="58" customFormat="false" ht="13.8" hidden="false" customHeight="false" outlineLevel="0" collapsed="false">
      <c r="A58" s="18" t="s">
        <v>96</v>
      </c>
      <c r="B58" s="32" t="s">
        <v>97</v>
      </c>
      <c r="C58" s="10" t="s">
        <v>47</v>
      </c>
      <c r="D58" s="11" t="n">
        <v>6</v>
      </c>
      <c r="E58" s="12" t="n">
        <v>0</v>
      </c>
      <c r="F58" s="16" t="n">
        <f aca="false">D58*E58</f>
        <v>0</v>
      </c>
    </row>
    <row r="59" customFormat="false" ht="13.8" hidden="false" customHeight="false" outlineLevel="0" collapsed="false">
      <c r="A59" s="18" t="s">
        <v>98</v>
      </c>
      <c r="B59" s="32" t="s">
        <v>99</v>
      </c>
      <c r="C59" s="10" t="s">
        <v>47</v>
      </c>
      <c r="D59" s="11" t="n">
        <v>1</v>
      </c>
      <c r="E59" s="12" t="n">
        <v>0</v>
      </c>
      <c r="F59" s="16" t="n">
        <f aca="false">D59*E59</f>
        <v>0</v>
      </c>
    </row>
    <row r="60" customFormat="false" ht="28.5" hidden="false" customHeight="false" outlineLevel="0" collapsed="false">
      <c r="A60" s="18" t="s">
        <v>100</v>
      </c>
      <c r="B60" s="32" t="s">
        <v>101</v>
      </c>
      <c r="C60" s="10" t="s">
        <v>18</v>
      </c>
      <c r="D60" s="11" t="n">
        <v>1</v>
      </c>
      <c r="E60" s="12" t="n">
        <v>0</v>
      </c>
      <c r="F60" s="16" t="n">
        <f aca="false">D60*E60</f>
        <v>0</v>
      </c>
    </row>
    <row r="61" customFormat="false" ht="14.25" hidden="false" customHeight="false" outlineLevel="0" collapsed="false">
      <c r="A61" s="18" t="s">
        <v>102</v>
      </c>
      <c r="B61" s="32" t="s">
        <v>103</v>
      </c>
      <c r="C61" s="10" t="s">
        <v>47</v>
      </c>
      <c r="D61" s="11" t="n">
        <v>4</v>
      </c>
      <c r="E61" s="12" t="n">
        <v>0</v>
      </c>
      <c r="F61" s="16" t="n">
        <f aca="false">D61*E61</f>
        <v>0</v>
      </c>
    </row>
    <row r="62" customFormat="false" ht="28.5" hidden="false" customHeight="false" outlineLevel="0" collapsed="false">
      <c r="A62" s="18" t="s">
        <v>104</v>
      </c>
      <c r="B62" s="32" t="s">
        <v>105</v>
      </c>
      <c r="C62" s="10" t="s">
        <v>35</v>
      </c>
      <c r="D62" s="11" t="n">
        <v>1</v>
      </c>
      <c r="E62" s="12" t="n">
        <v>0</v>
      </c>
      <c r="F62" s="16" t="n">
        <f aca="false">D62*E62</f>
        <v>0</v>
      </c>
    </row>
    <row r="63" customFormat="false" ht="28.5" hidden="false" customHeight="false" outlineLevel="0" collapsed="false">
      <c r="A63" s="18" t="s">
        <v>106</v>
      </c>
      <c r="B63" s="32" t="s">
        <v>107</v>
      </c>
      <c r="C63" s="10" t="s">
        <v>18</v>
      </c>
      <c r="D63" s="11" t="n">
        <v>1</v>
      </c>
      <c r="E63" s="12" t="n">
        <v>0</v>
      </c>
      <c r="F63" s="16" t="n">
        <f aca="false">D63*E63</f>
        <v>0</v>
      </c>
    </row>
    <row r="64" customFormat="false" ht="14.25" hidden="false" customHeight="false" outlineLevel="0" collapsed="false">
      <c r="A64" s="18" t="s">
        <v>108</v>
      </c>
      <c r="B64" s="32" t="s">
        <v>109</v>
      </c>
      <c r="C64" s="10" t="s">
        <v>47</v>
      </c>
      <c r="D64" s="11" t="n">
        <v>3</v>
      </c>
      <c r="E64" s="12" t="n">
        <v>0</v>
      </c>
      <c r="F64" s="16" t="n">
        <f aca="false">D64*E64</f>
        <v>0</v>
      </c>
    </row>
    <row r="65" customFormat="false" ht="14.25" hidden="false" customHeight="false" outlineLevel="0" collapsed="false">
      <c r="A65" s="18" t="s">
        <v>110</v>
      </c>
      <c r="B65" s="32" t="s">
        <v>111</v>
      </c>
      <c r="C65" s="10" t="s">
        <v>18</v>
      </c>
      <c r="D65" s="11" t="n">
        <v>1</v>
      </c>
      <c r="E65" s="12" t="n">
        <v>0</v>
      </c>
      <c r="F65" s="16" t="n">
        <f aca="false">D65*E65</f>
        <v>0</v>
      </c>
    </row>
    <row r="66" customFormat="false" ht="14.25" hidden="false" customHeight="false" outlineLevel="0" collapsed="false">
      <c r="A66" s="18" t="s">
        <v>112</v>
      </c>
      <c r="B66" s="32" t="s">
        <v>113</v>
      </c>
      <c r="C66" s="10" t="s">
        <v>47</v>
      </c>
      <c r="D66" s="11" t="n">
        <v>7</v>
      </c>
      <c r="E66" s="12" t="n">
        <v>0</v>
      </c>
      <c r="F66" s="16" t="n">
        <f aca="false">D66*E66</f>
        <v>0</v>
      </c>
    </row>
    <row r="67" customFormat="false" ht="15" hidden="false" customHeight="true" outlineLevel="0" collapsed="false">
      <c r="A67" s="18" t="s">
        <v>114</v>
      </c>
      <c r="B67" s="32" t="s">
        <v>115</v>
      </c>
      <c r="C67" s="10" t="s">
        <v>18</v>
      </c>
      <c r="D67" s="11" t="n">
        <v>1</v>
      </c>
      <c r="E67" s="12" t="n">
        <v>0</v>
      </c>
      <c r="F67" s="16" t="n">
        <f aca="false">D67*E67</f>
        <v>0</v>
      </c>
    </row>
    <row r="68" customFormat="false" ht="14.25" hidden="false" customHeight="false" outlineLevel="0" collapsed="false">
      <c r="A68" s="18" t="s">
        <v>116</v>
      </c>
      <c r="B68" s="32" t="s">
        <v>117</v>
      </c>
      <c r="C68" s="10" t="s">
        <v>18</v>
      </c>
      <c r="D68" s="11" t="n">
        <v>1</v>
      </c>
      <c r="E68" s="12" t="n">
        <v>0</v>
      </c>
      <c r="F68" s="16" t="n">
        <f aca="false">D68*E68</f>
        <v>0</v>
      </c>
    </row>
    <row r="69" customFormat="false" ht="14.25" hidden="false" customHeight="false" outlineLevel="0" collapsed="false">
      <c r="A69" s="18" t="s">
        <v>118</v>
      </c>
      <c r="B69" s="32" t="s">
        <v>119</v>
      </c>
      <c r="C69" s="10" t="s">
        <v>47</v>
      </c>
      <c r="D69" s="11" t="n">
        <v>1</v>
      </c>
      <c r="E69" s="12" t="n">
        <v>0</v>
      </c>
      <c r="F69" s="16" t="n">
        <f aca="false">D69*E69</f>
        <v>0</v>
      </c>
    </row>
    <row r="70" customFormat="false" ht="19.5" hidden="false" customHeight="true" outlineLevel="0" collapsed="false">
      <c r="A70" s="34"/>
      <c r="B70" s="46" t="s">
        <v>120</v>
      </c>
      <c r="C70" s="36"/>
      <c r="D70" s="36"/>
      <c r="E70" s="37"/>
      <c r="F70" s="38" t="n">
        <f aca="false">SUM(F47:F69)</f>
        <v>0</v>
      </c>
    </row>
    <row r="71" customFormat="false" ht="19.5" hidden="false" customHeight="true" outlineLevel="0" collapsed="false">
      <c r="A71" s="24"/>
      <c r="B71" s="25"/>
      <c r="C71" s="26"/>
      <c r="D71" s="27"/>
      <c r="E71" s="28"/>
      <c r="F71" s="29"/>
    </row>
    <row r="72" customFormat="false" ht="14.25" hidden="false" customHeight="false" outlineLevel="0" collapsed="false">
      <c r="A72" s="39" t="s">
        <v>121</v>
      </c>
      <c r="B72" s="31" t="s">
        <v>122</v>
      </c>
      <c r="F72" s="16"/>
    </row>
    <row r="73" customFormat="false" ht="14.25" hidden="false" customHeight="false" outlineLevel="0" collapsed="false">
      <c r="A73" s="40" t="s">
        <v>123</v>
      </c>
      <c r="B73" s="41" t="s">
        <v>124</v>
      </c>
      <c r="F73" s="16"/>
    </row>
    <row r="74" customFormat="false" ht="14.25" hidden="false" customHeight="false" outlineLevel="0" collapsed="false">
      <c r="A74" s="18" t="s">
        <v>125</v>
      </c>
      <c r="B74" s="32" t="s">
        <v>126</v>
      </c>
      <c r="C74" s="10" t="s">
        <v>18</v>
      </c>
      <c r="D74" s="11" t="n">
        <v>1</v>
      </c>
      <c r="E74" s="12" t="n">
        <v>0</v>
      </c>
      <c r="F74" s="16" t="n">
        <f aca="false">D74*E74</f>
        <v>0</v>
      </c>
    </row>
    <row r="75" customFormat="false" ht="14.25" hidden="false" customHeight="false" outlineLevel="0" collapsed="false">
      <c r="A75" s="18" t="s">
        <v>127</v>
      </c>
      <c r="B75" s="32" t="s">
        <v>30</v>
      </c>
      <c r="C75" s="10" t="s">
        <v>18</v>
      </c>
      <c r="D75" s="11" t="n">
        <v>1</v>
      </c>
      <c r="E75" s="12" t="n">
        <v>0</v>
      </c>
      <c r="F75" s="16" t="n">
        <f aca="false">D75*E75</f>
        <v>0</v>
      </c>
    </row>
    <row r="76" customFormat="false" ht="14.25" hidden="false" customHeight="false" outlineLevel="0" collapsed="false">
      <c r="A76" s="18" t="s">
        <v>128</v>
      </c>
      <c r="B76" s="32" t="s">
        <v>79</v>
      </c>
      <c r="C76" s="10" t="s">
        <v>18</v>
      </c>
      <c r="D76" s="11" t="n">
        <v>1</v>
      </c>
      <c r="E76" s="12" t="n">
        <v>0</v>
      </c>
      <c r="F76" s="16" t="n">
        <f aca="false">D76*E76</f>
        <v>0</v>
      </c>
    </row>
    <row r="77" customFormat="false" ht="14.25" hidden="false" customHeight="false" outlineLevel="0" collapsed="false">
      <c r="A77" s="18" t="s">
        <v>129</v>
      </c>
      <c r="B77" s="32" t="s">
        <v>130</v>
      </c>
      <c r="C77" s="10" t="s">
        <v>18</v>
      </c>
      <c r="D77" s="11" t="n">
        <v>1</v>
      </c>
      <c r="E77" s="12" t="n">
        <v>0</v>
      </c>
      <c r="F77" s="16" t="n">
        <f aca="false">D77*E77</f>
        <v>0</v>
      </c>
    </row>
    <row r="78" customFormat="false" ht="14.25" hidden="false" customHeight="false" outlineLevel="0" collapsed="false">
      <c r="A78" s="18" t="s">
        <v>131</v>
      </c>
      <c r="B78" s="32" t="s">
        <v>132</v>
      </c>
      <c r="C78" s="10" t="s">
        <v>18</v>
      </c>
      <c r="D78" s="11" t="n">
        <v>1</v>
      </c>
      <c r="E78" s="12" t="n">
        <v>0</v>
      </c>
      <c r="F78" s="16" t="n">
        <f aca="false">D78*E78</f>
        <v>0</v>
      </c>
    </row>
    <row r="79" customFormat="false" ht="13.5" hidden="false" customHeight="true" outlineLevel="0" collapsed="false">
      <c r="A79" s="18" t="s">
        <v>133</v>
      </c>
      <c r="B79" s="32" t="s">
        <v>134</v>
      </c>
      <c r="C79" s="10" t="s">
        <v>18</v>
      </c>
      <c r="D79" s="11" t="n">
        <v>1</v>
      </c>
      <c r="E79" s="12" t="n">
        <v>0</v>
      </c>
      <c r="F79" s="16" t="n">
        <f aca="false">D79*E79</f>
        <v>0</v>
      </c>
    </row>
    <row r="80" customFormat="false" ht="27.75" hidden="false" customHeight="true" outlineLevel="0" collapsed="false">
      <c r="A80" s="18" t="s">
        <v>135</v>
      </c>
      <c r="B80" s="32" t="s">
        <v>136</v>
      </c>
      <c r="C80" s="10" t="s">
        <v>18</v>
      </c>
      <c r="D80" s="11" t="n">
        <v>1</v>
      </c>
      <c r="E80" s="12" t="n">
        <v>0</v>
      </c>
      <c r="F80" s="16" t="n">
        <f aca="false">D80*E80</f>
        <v>0</v>
      </c>
    </row>
    <row r="81" customFormat="false" ht="14.25" hidden="false" customHeight="false" outlineLevel="0" collapsed="false">
      <c r="A81" s="18" t="s">
        <v>137</v>
      </c>
      <c r="B81" s="32" t="s">
        <v>138</v>
      </c>
      <c r="C81" s="10" t="s">
        <v>18</v>
      </c>
      <c r="D81" s="11" t="n">
        <v>1</v>
      </c>
      <c r="E81" s="12" t="n">
        <v>0</v>
      </c>
      <c r="F81" s="16" t="n">
        <f aca="false">D81*E81</f>
        <v>0</v>
      </c>
    </row>
    <row r="82" customFormat="false" ht="28.5" hidden="false" customHeight="false" outlineLevel="0" collapsed="false">
      <c r="A82" s="18" t="s">
        <v>139</v>
      </c>
      <c r="B82" s="32" t="s">
        <v>89</v>
      </c>
      <c r="C82" s="10" t="s">
        <v>18</v>
      </c>
      <c r="D82" s="11" t="n">
        <v>1</v>
      </c>
      <c r="E82" s="12" t="n">
        <v>0</v>
      </c>
      <c r="F82" s="16" t="n">
        <f aca="false">D82*E82</f>
        <v>0</v>
      </c>
    </row>
    <row r="83" customFormat="false" ht="14.25" hidden="false" customHeight="false" outlineLevel="0" collapsed="false">
      <c r="A83" s="18" t="s">
        <v>140</v>
      </c>
      <c r="B83" s="32" t="s">
        <v>141</v>
      </c>
      <c r="C83" s="10" t="s">
        <v>18</v>
      </c>
      <c r="D83" s="11" t="n">
        <v>1</v>
      </c>
      <c r="E83" s="12" t="n">
        <v>0</v>
      </c>
      <c r="F83" s="16" t="n">
        <f aca="false">D83*E83</f>
        <v>0</v>
      </c>
    </row>
    <row r="84" customFormat="false" ht="28.5" hidden="false" customHeight="false" outlineLevel="0" collapsed="false">
      <c r="A84" s="18" t="s">
        <v>142</v>
      </c>
      <c r="B84" s="32" t="s">
        <v>143</v>
      </c>
      <c r="C84" s="10" t="s">
        <v>18</v>
      </c>
      <c r="D84" s="11" t="n">
        <v>1</v>
      </c>
      <c r="E84" s="12" t="n">
        <v>0</v>
      </c>
      <c r="F84" s="16" t="n">
        <f aca="false">D84*E84</f>
        <v>0</v>
      </c>
    </row>
    <row r="85" customFormat="false" ht="14.25" hidden="false" customHeight="false" outlineLevel="0" collapsed="false">
      <c r="A85" s="40" t="s">
        <v>144</v>
      </c>
      <c r="B85" s="41" t="s">
        <v>91</v>
      </c>
      <c r="F85" s="16"/>
    </row>
    <row r="86" customFormat="false" ht="14.25" hidden="false" customHeight="false" outlineLevel="0" collapsed="false">
      <c r="A86" s="18" t="s">
        <v>145</v>
      </c>
      <c r="B86" s="32" t="s">
        <v>146</v>
      </c>
      <c r="C86" s="10" t="s">
        <v>47</v>
      </c>
      <c r="D86" s="11" t="n">
        <v>58</v>
      </c>
      <c r="E86" s="12" t="n">
        <v>0</v>
      </c>
      <c r="F86" s="16" t="n">
        <f aca="false">D86*E86</f>
        <v>0</v>
      </c>
    </row>
    <row r="87" customFormat="false" ht="28.5" hidden="false" customHeight="false" outlineLevel="0" collapsed="false">
      <c r="A87" s="18" t="s">
        <v>147</v>
      </c>
      <c r="B87" s="32" t="s">
        <v>148</v>
      </c>
      <c r="C87" s="10" t="s">
        <v>47</v>
      </c>
      <c r="D87" s="11" t="n">
        <v>58</v>
      </c>
      <c r="E87" s="12" t="n">
        <v>0</v>
      </c>
      <c r="F87" s="16" t="n">
        <f aca="false">D87*E87</f>
        <v>0</v>
      </c>
    </row>
    <row r="88" customFormat="false" ht="33" hidden="false" customHeight="true" outlineLevel="0" collapsed="false">
      <c r="A88" s="18" t="s">
        <v>149</v>
      </c>
      <c r="B88" s="32" t="s">
        <v>150</v>
      </c>
      <c r="C88" s="10" t="s">
        <v>47</v>
      </c>
      <c r="D88" s="11" t="n">
        <v>1</v>
      </c>
      <c r="E88" s="12" t="n">
        <v>0</v>
      </c>
      <c r="F88" s="16" t="n">
        <f aca="false">D88*E88</f>
        <v>0</v>
      </c>
    </row>
    <row r="89" customFormat="false" ht="33" hidden="false" customHeight="true" outlineLevel="0" collapsed="false">
      <c r="A89" s="18" t="s">
        <v>151</v>
      </c>
      <c r="B89" s="6" t="s">
        <v>152</v>
      </c>
      <c r="C89" s="10" t="s">
        <v>47</v>
      </c>
      <c r="D89" s="11" t="n">
        <v>1</v>
      </c>
      <c r="E89" s="12" t="n">
        <v>0</v>
      </c>
      <c r="F89" s="16" t="n">
        <f aca="false">D89*E89</f>
        <v>0</v>
      </c>
    </row>
    <row r="90" customFormat="false" ht="14.25" hidden="false" customHeight="false" outlineLevel="0" collapsed="false">
      <c r="A90" s="18" t="s">
        <v>153</v>
      </c>
      <c r="B90" s="32" t="s">
        <v>154</v>
      </c>
      <c r="C90" s="10" t="s">
        <v>47</v>
      </c>
      <c r="D90" s="11" t="n">
        <v>58</v>
      </c>
      <c r="E90" s="12" t="n">
        <v>0</v>
      </c>
      <c r="F90" s="16" t="n">
        <f aca="false">D90*E90</f>
        <v>0</v>
      </c>
    </row>
    <row r="91" customFormat="false" ht="14.25" hidden="false" customHeight="false" outlineLevel="0" collapsed="false">
      <c r="A91" s="18" t="s">
        <v>155</v>
      </c>
      <c r="B91" s="32" t="s">
        <v>156</v>
      </c>
      <c r="C91" s="10" t="s">
        <v>47</v>
      </c>
      <c r="D91" s="11" t="n">
        <v>58</v>
      </c>
      <c r="E91" s="12" t="n">
        <v>0</v>
      </c>
      <c r="F91" s="16" t="n">
        <f aca="false">D91*E91</f>
        <v>0</v>
      </c>
    </row>
    <row r="92" customFormat="false" ht="14.25" hidden="false" customHeight="false" outlineLevel="0" collapsed="false">
      <c r="A92" s="18" t="s">
        <v>157</v>
      </c>
      <c r="B92" s="32" t="s">
        <v>158</v>
      </c>
      <c r="C92" s="10" t="s">
        <v>47</v>
      </c>
      <c r="D92" s="11" t="n">
        <v>58</v>
      </c>
      <c r="E92" s="12" t="n">
        <v>0</v>
      </c>
      <c r="F92" s="16" t="n">
        <f aca="false">D92*E92</f>
        <v>0</v>
      </c>
    </row>
    <row r="93" customFormat="false" ht="28.5" hidden="false" customHeight="false" outlineLevel="0" collapsed="false">
      <c r="A93" s="18" t="s">
        <v>159</v>
      </c>
      <c r="B93" s="32" t="s">
        <v>160</v>
      </c>
      <c r="C93" s="10" t="s">
        <v>47</v>
      </c>
      <c r="D93" s="11" t="n">
        <v>58</v>
      </c>
      <c r="E93" s="12" t="n">
        <v>0</v>
      </c>
      <c r="F93" s="16" t="n">
        <f aca="false">D93*E93</f>
        <v>0</v>
      </c>
    </row>
    <row r="94" customFormat="false" ht="14.25" hidden="false" customHeight="false" outlineLevel="0" collapsed="false">
      <c r="A94" s="18" t="s">
        <v>161</v>
      </c>
      <c r="B94" s="32" t="s">
        <v>162</v>
      </c>
      <c r="C94" s="10" t="s">
        <v>35</v>
      </c>
      <c r="D94" s="11" t="n">
        <v>1</v>
      </c>
      <c r="E94" s="12" t="n">
        <v>0</v>
      </c>
      <c r="F94" s="16" t="n">
        <f aca="false">D94*E94</f>
        <v>0</v>
      </c>
    </row>
    <row r="95" customFormat="false" ht="14.25" hidden="false" customHeight="false" outlineLevel="0" collapsed="false">
      <c r="A95" s="18" t="s">
        <v>163</v>
      </c>
      <c r="B95" s="32" t="s">
        <v>164</v>
      </c>
      <c r="C95" s="10" t="s">
        <v>47</v>
      </c>
      <c r="D95" s="11" t="n">
        <v>1</v>
      </c>
      <c r="E95" s="12" t="n">
        <v>0</v>
      </c>
      <c r="F95" s="16" t="n">
        <f aca="false">D95*E95</f>
        <v>0</v>
      </c>
    </row>
    <row r="96" customFormat="false" ht="19.5" hidden="false" customHeight="true" outlineLevel="0" collapsed="false">
      <c r="A96" s="18" t="s">
        <v>165</v>
      </c>
      <c r="B96" s="32" t="s">
        <v>166</v>
      </c>
      <c r="C96" s="10" t="s">
        <v>47</v>
      </c>
      <c r="D96" s="11" t="n">
        <v>58</v>
      </c>
      <c r="E96" s="12" t="n">
        <v>0</v>
      </c>
      <c r="F96" s="16" t="n">
        <f aca="false">D96*E96</f>
        <v>0</v>
      </c>
    </row>
    <row r="97" customFormat="false" ht="14.25" hidden="false" customHeight="false" outlineLevel="0" collapsed="false">
      <c r="A97" s="18" t="s">
        <v>167</v>
      </c>
      <c r="B97" s="32" t="s">
        <v>168</v>
      </c>
      <c r="C97" s="10" t="s">
        <v>35</v>
      </c>
      <c r="D97" s="11" t="n">
        <v>1</v>
      </c>
      <c r="E97" s="12" t="n">
        <v>0</v>
      </c>
      <c r="F97" s="16" t="n">
        <f aca="false">D97*E97</f>
        <v>0</v>
      </c>
    </row>
    <row r="98" customFormat="false" ht="14.25" hidden="false" customHeight="false" outlineLevel="0" collapsed="false">
      <c r="A98" s="18" t="s">
        <v>169</v>
      </c>
      <c r="B98" s="32" t="s">
        <v>170</v>
      </c>
      <c r="C98" s="10" t="s">
        <v>47</v>
      </c>
      <c r="D98" s="11" t="n">
        <v>1</v>
      </c>
      <c r="E98" s="12" t="n">
        <v>0</v>
      </c>
      <c r="F98" s="16" t="n">
        <f aca="false">D98*E98</f>
        <v>0</v>
      </c>
    </row>
    <row r="99" customFormat="false" ht="14.25" hidden="false" customHeight="false" outlineLevel="0" collapsed="false">
      <c r="A99" s="40" t="s">
        <v>171</v>
      </c>
      <c r="B99" s="41" t="s">
        <v>172</v>
      </c>
      <c r="F99" s="16"/>
    </row>
    <row r="100" customFormat="false" ht="14.25" hidden="false" customHeight="false" outlineLevel="0" collapsed="false">
      <c r="A100" s="18" t="s">
        <v>173</v>
      </c>
      <c r="B100" s="32" t="s">
        <v>174</v>
      </c>
      <c r="C100" s="10" t="s">
        <v>47</v>
      </c>
      <c r="D100" s="11" t="n">
        <v>58</v>
      </c>
      <c r="E100" s="12" t="n">
        <v>0</v>
      </c>
      <c r="F100" s="16" t="n">
        <f aca="false">D100*E100</f>
        <v>0</v>
      </c>
    </row>
    <row r="101" customFormat="false" ht="28.5" hidden="false" customHeight="false" outlineLevel="0" collapsed="false">
      <c r="A101" s="18" t="s">
        <v>175</v>
      </c>
      <c r="B101" s="32" t="s">
        <v>176</v>
      </c>
      <c r="C101" s="10" t="s">
        <v>47</v>
      </c>
      <c r="D101" s="11" t="n">
        <v>58</v>
      </c>
      <c r="E101" s="12" t="n">
        <v>0</v>
      </c>
      <c r="F101" s="16" t="n">
        <f aca="false">D101*E101</f>
        <v>0</v>
      </c>
    </row>
    <row r="102" customFormat="false" ht="14.25" hidden="false" customHeight="false" outlineLevel="0" collapsed="false">
      <c r="A102" s="18" t="s">
        <v>177</v>
      </c>
      <c r="B102" s="32" t="s">
        <v>178</v>
      </c>
      <c r="C102" s="10" t="s">
        <v>47</v>
      </c>
      <c r="D102" s="11" t="n">
        <v>58</v>
      </c>
      <c r="E102" s="12" t="n">
        <v>0</v>
      </c>
      <c r="F102" s="16" t="n">
        <f aca="false">D102*E102</f>
        <v>0</v>
      </c>
    </row>
    <row r="103" customFormat="false" ht="19.5" hidden="false" customHeight="true" outlineLevel="0" collapsed="false">
      <c r="A103" s="18" t="s">
        <v>179</v>
      </c>
      <c r="B103" s="32" t="s">
        <v>180</v>
      </c>
      <c r="C103" s="10" t="s">
        <v>47</v>
      </c>
      <c r="D103" s="11" t="n">
        <v>58</v>
      </c>
      <c r="E103" s="12" t="n">
        <v>0</v>
      </c>
      <c r="F103" s="16" t="n">
        <f aca="false">D103*E103</f>
        <v>0</v>
      </c>
    </row>
    <row r="104" customFormat="false" ht="14.25" hidden="false" customHeight="false" outlineLevel="0" collapsed="false">
      <c r="A104" s="18" t="s">
        <v>181</v>
      </c>
      <c r="B104" s="32" t="s">
        <v>182</v>
      </c>
      <c r="C104" s="10" t="s">
        <v>47</v>
      </c>
      <c r="D104" s="11" t="n">
        <v>1</v>
      </c>
      <c r="E104" s="12" t="n">
        <v>0</v>
      </c>
      <c r="F104" s="16" t="n">
        <f aca="false">D104*E104</f>
        <v>0</v>
      </c>
    </row>
    <row r="105" customFormat="false" ht="15.75" hidden="false" customHeight="true" outlineLevel="0" collapsed="false">
      <c r="A105" s="34"/>
      <c r="B105" s="46" t="s">
        <v>183</v>
      </c>
      <c r="C105" s="36"/>
      <c r="D105" s="36"/>
      <c r="E105" s="37"/>
      <c r="F105" s="38" t="n">
        <f aca="false">SUM(F74:F104)</f>
        <v>0</v>
      </c>
    </row>
    <row r="106" customFormat="false" ht="14.25" hidden="false" customHeight="false" outlineLevel="0" collapsed="false">
      <c r="A106" s="18"/>
      <c r="B106" s="32"/>
      <c r="F106" s="16"/>
    </row>
    <row r="107" customFormat="false" ht="14.25" hidden="false" customHeight="false" outlineLevel="0" collapsed="false">
      <c r="A107" s="39" t="s">
        <v>184</v>
      </c>
      <c r="B107" s="31" t="s">
        <v>185</v>
      </c>
      <c r="F107" s="16"/>
    </row>
    <row r="108" customFormat="false" ht="14.25" hidden="false" customHeight="false" outlineLevel="0" collapsed="false">
      <c r="A108" s="40" t="s">
        <v>186</v>
      </c>
      <c r="B108" s="41" t="s">
        <v>91</v>
      </c>
      <c r="F108" s="16"/>
    </row>
    <row r="109" customFormat="false" ht="15" hidden="false" customHeight="true" outlineLevel="0" collapsed="false">
      <c r="A109" s="18" t="s">
        <v>187</v>
      </c>
      <c r="B109" s="32" t="s">
        <v>188</v>
      </c>
      <c r="C109" s="10" t="s">
        <v>47</v>
      </c>
      <c r="D109" s="11" t="n">
        <v>1</v>
      </c>
      <c r="E109" s="12" t="n">
        <v>0</v>
      </c>
      <c r="F109" s="16" t="n">
        <f aca="false">D109*E109</f>
        <v>0</v>
      </c>
    </row>
    <row r="110" customFormat="false" ht="14.25" hidden="false" customHeight="false" outlineLevel="0" collapsed="false">
      <c r="A110" s="18" t="s">
        <v>189</v>
      </c>
      <c r="B110" s="32" t="s">
        <v>190</v>
      </c>
      <c r="C110" s="10" t="s">
        <v>47</v>
      </c>
      <c r="D110" s="11" t="n">
        <v>1</v>
      </c>
      <c r="E110" s="12" t="n">
        <v>0</v>
      </c>
      <c r="F110" s="16" t="n">
        <f aca="false">D110*E110</f>
        <v>0</v>
      </c>
    </row>
    <row r="111" customFormat="false" ht="12.75" hidden="false" customHeight="true" outlineLevel="0" collapsed="false">
      <c r="A111" s="18" t="s">
        <v>191</v>
      </c>
      <c r="B111" s="32" t="s">
        <v>192</v>
      </c>
      <c r="C111" s="10" t="s">
        <v>47</v>
      </c>
      <c r="D111" s="11" t="n">
        <v>1</v>
      </c>
      <c r="E111" s="12" t="n">
        <v>0</v>
      </c>
      <c r="F111" s="16" t="n">
        <f aca="false">D111*E111</f>
        <v>0</v>
      </c>
    </row>
    <row r="112" customFormat="false" ht="14.25" hidden="false" customHeight="false" outlineLevel="0" collapsed="false">
      <c r="A112" s="18" t="s">
        <v>193</v>
      </c>
      <c r="B112" s="32" t="s">
        <v>194</v>
      </c>
      <c r="C112" s="10" t="s">
        <v>47</v>
      </c>
      <c r="D112" s="11" t="n">
        <v>1</v>
      </c>
      <c r="E112" s="12" t="n">
        <v>0</v>
      </c>
      <c r="F112" s="16" t="n">
        <f aca="false">D112*E112</f>
        <v>0</v>
      </c>
    </row>
    <row r="113" customFormat="false" ht="14.25" hidden="false" customHeight="false" outlineLevel="0" collapsed="false">
      <c r="A113" s="18" t="s">
        <v>195</v>
      </c>
      <c r="B113" s="32" t="s">
        <v>196</v>
      </c>
      <c r="C113" s="10" t="s">
        <v>47</v>
      </c>
      <c r="D113" s="11" t="n">
        <v>1</v>
      </c>
      <c r="E113" s="12" t="n">
        <v>0</v>
      </c>
      <c r="F113" s="16" t="n">
        <f aca="false">D113*E113</f>
        <v>0</v>
      </c>
    </row>
    <row r="114" customFormat="false" ht="14.25" hidden="false" customHeight="false" outlineLevel="0" collapsed="false">
      <c r="A114" s="18" t="s">
        <v>197</v>
      </c>
      <c r="B114" s="32" t="s">
        <v>162</v>
      </c>
      <c r="C114" s="10" t="s">
        <v>18</v>
      </c>
      <c r="D114" s="11" t="n">
        <v>1</v>
      </c>
      <c r="E114" s="12" t="n">
        <v>0</v>
      </c>
      <c r="F114" s="16" t="n">
        <f aca="false">D114*E114</f>
        <v>0</v>
      </c>
    </row>
    <row r="115" customFormat="false" ht="14.25" hidden="false" customHeight="false" outlineLevel="0" collapsed="false">
      <c r="A115" s="18" t="s">
        <v>198</v>
      </c>
      <c r="B115" s="32" t="s">
        <v>199</v>
      </c>
      <c r="C115" s="10" t="s">
        <v>47</v>
      </c>
      <c r="D115" s="11" t="n">
        <v>1</v>
      </c>
      <c r="E115" s="12" t="n">
        <v>0</v>
      </c>
      <c r="F115" s="16" t="n">
        <f aca="false">D115*E115</f>
        <v>0</v>
      </c>
    </row>
    <row r="116" customFormat="false" ht="17.25" hidden="false" customHeight="true" outlineLevel="0" collapsed="false">
      <c r="A116" s="34"/>
      <c r="B116" s="46" t="s">
        <v>200</v>
      </c>
      <c r="C116" s="36"/>
      <c r="D116" s="36"/>
      <c r="E116" s="37"/>
      <c r="F116" s="38" t="n">
        <f aca="false">SUM(F109:F115)</f>
        <v>0</v>
      </c>
    </row>
    <row r="117" customFormat="false" ht="14.25" hidden="false" customHeight="false" outlineLevel="0" collapsed="false">
      <c r="A117" s="18"/>
      <c r="B117" s="32"/>
      <c r="F117" s="16"/>
    </row>
    <row r="118" customFormat="false" ht="14.25" hidden="false" customHeight="false" outlineLevel="0" collapsed="false">
      <c r="A118" s="39" t="s">
        <v>201</v>
      </c>
      <c r="B118" s="31" t="s">
        <v>202</v>
      </c>
      <c r="F118" s="16"/>
    </row>
    <row r="119" customFormat="false" ht="14.25" hidden="false" customHeight="false" outlineLevel="0" collapsed="false">
      <c r="A119" s="40" t="s">
        <v>203</v>
      </c>
      <c r="B119" s="41" t="s">
        <v>204</v>
      </c>
      <c r="F119" s="16"/>
    </row>
    <row r="120" customFormat="false" ht="14.25" hidden="false" customHeight="false" outlineLevel="0" collapsed="false">
      <c r="A120" s="47" t="s">
        <v>205</v>
      </c>
      <c r="B120" s="32" t="s">
        <v>206</v>
      </c>
      <c r="C120" s="10" t="s">
        <v>18</v>
      </c>
      <c r="D120" s="11" t="n">
        <v>1</v>
      </c>
      <c r="E120" s="12" t="n">
        <v>0</v>
      </c>
      <c r="F120" s="16" t="n">
        <f aca="false">D120*E120</f>
        <v>0</v>
      </c>
    </row>
    <row r="121" customFormat="false" ht="14.25" hidden="false" customHeight="false" outlineLevel="0" collapsed="false">
      <c r="A121" s="47" t="s">
        <v>207</v>
      </c>
      <c r="B121" s="32" t="s">
        <v>30</v>
      </c>
      <c r="C121" s="10" t="s">
        <v>18</v>
      </c>
      <c r="D121" s="11" t="n">
        <v>1</v>
      </c>
      <c r="E121" s="12" t="n">
        <v>0</v>
      </c>
      <c r="F121" s="16" t="n">
        <f aca="false">D121*E121</f>
        <v>0</v>
      </c>
    </row>
    <row r="122" customFormat="false" ht="14.25" hidden="false" customHeight="false" outlineLevel="0" collapsed="false">
      <c r="A122" s="47" t="s">
        <v>208</v>
      </c>
      <c r="B122" s="32" t="s">
        <v>209</v>
      </c>
      <c r="C122" s="10" t="s">
        <v>18</v>
      </c>
      <c r="D122" s="11" t="n">
        <v>1</v>
      </c>
      <c r="E122" s="48" t="n">
        <v>0</v>
      </c>
      <c r="F122" s="16" t="n">
        <f aca="false">D122*E122</f>
        <v>0</v>
      </c>
    </row>
    <row r="123" customFormat="false" ht="14.25" hidden="false" customHeight="false" outlineLevel="0" collapsed="false">
      <c r="A123" s="47" t="s">
        <v>210</v>
      </c>
      <c r="B123" s="32" t="s">
        <v>211</v>
      </c>
      <c r="C123" s="10" t="s">
        <v>18</v>
      </c>
      <c r="D123" s="11" t="n">
        <v>1</v>
      </c>
      <c r="E123" s="48" t="n">
        <v>0</v>
      </c>
      <c r="F123" s="16" t="n">
        <f aca="false">D123*E123</f>
        <v>0</v>
      </c>
    </row>
    <row r="124" customFormat="false" ht="14.25" hidden="false" customHeight="false" outlineLevel="0" collapsed="false">
      <c r="A124" s="47" t="s">
        <v>212</v>
      </c>
      <c r="B124" s="32" t="s">
        <v>213</v>
      </c>
      <c r="C124" s="10" t="s">
        <v>18</v>
      </c>
      <c r="D124" s="11" t="n">
        <v>1</v>
      </c>
      <c r="E124" s="48" t="n">
        <v>0</v>
      </c>
      <c r="F124" s="16" t="n">
        <f aca="false">D124*E124</f>
        <v>0</v>
      </c>
    </row>
    <row r="125" customFormat="false" ht="14.25" hidden="false" customHeight="false" outlineLevel="0" collapsed="false">
      <c r="A125" s="47" t="s">
        <v>214</v>
      </c>
      <c r="B125" s="32" t="s">
        <v>215</v>
      </c>
      <c r="C125" s="10" t="s">
        <v>18</v>
      </c>
      <c r="D125" s="11" t="n">
        <v>1</v>
      </c>
      <c r="E125" s="48" t="n">
        <v>0</v>
      </c>
      <c r="F125" s="16" t="n">
        <f aca="false">D125*E125</f>
        <v>0</v>
      </c>
    </row>
    <row r="126" customFormat="false" ht="14.25" hidden="false" customHeight="false" outlineLevel="0" collapsed="false">
      <c r="A126" s="47" t="s">
        <v>216</v>
      </c>
      <c r="B126" s="32" t="s">
        <v>217</v>
      </c>
      <c r="C126" s="10" t="s">
        <v>18</v>
      </c>
      <c r="D126" s="11" t="n">
        <v>1</v>
      </c>
      <c r="E126" s="48"/>
      <c r="F126" s="16" t="n">
        <f aca="false">D126*E126</f>
        <v>0</v>
      </c>
    </row>
    <row r="127" customFormat="false" ht="24.25" hidden="false" customHeight="false" outlineLevel="0" collapsed="false">
      <c r="A127" s="47" t="s">
        <v>218</v>
      </c>
      <c r="B127" s="32" t="s">
        <v>89</v>
      </c>
      <c r="C127" s="10" t="s">
        <v>18</v>
      </c>
      <c r="D127" s="11" t="n">
        <v>1</v>
      </c>
      <c r="E127" s="48" t="n">
        <v>0</v>
      </c>
      <c r="F127" s="16" t="n">
        <f aca="false">D127*E127</f>
        <v>0</v>
      </c>
    </row>
    <row r="128" customFormat="false" ht="28.25" hidden="false" customHeight="true" outlineLevel="0" collapsed="false">
      <c r="A128" s="47" t="s">
        <v>219</v>
      </c>
      <c r="B128" s="32" t="s">
        <v>220</v>
      </c>
      <c r="C128" s="10" t="s">
        <v>18</v>
      </c>
      <c r="D128" s="11" t="n">
        <v>1</v>
      </c>
      <c r="E128" s="48" t="n">
        <v>0</v>
      </c>
      <c r="F128" s="16" t="n">
        <f aca="false">D128*E128</f>
        <v>0</v>
      </c>
    </row>
    <row r="129" customFormat="false" ht="17.25" hidden="false" customHeight="true" outlineLevel="0" collapsed="false">
      <c r="A129" s="49"/>
      <c r="B129" s="50" t="s">
        <v>221</v>
      </c>
      <c r="C129" s="51"/>
      <c r="D129" s="51"/>
      <c r="E129" s="52"/>
      <c r="F129" s="53" t="n">
        <f aca="false">SUM(F120:F128)</f>
        <v>0</v>
      </c>
    </row>
    <row r="130" customFormat="false" ht="14.25" hidden="false" customHeight="false" outlineLevel="0" collapsed="false">
      <c r="A130" s="40" t="s">
        <v>222</v>
      </c>
      <c r="B130" s="41" t="s">
        <v>91</v>
      </c>
      <c r="C130" s="11"/>
      <c r="E130" s="48"/>
      <c r="F130" s="16"/>
    </row>
    <row r="131" customFormat="false" ht="14.25" hidden="false" customHeight="false" outlineLevel="0" collapsed="false">
      <c r="A131" s="47"/>
      <c r="B131" s="54" t="s">
        <v>223</v>
      </c>
      <c r="C131" s="11"/>
      <c r="E131" s="48"/>
      <c r="F131" s="16"/>
    </row>
    <row r="132" customFormat="false" ht="14.25" hidden="false" customHeight="false" outlineLevel="0" collapsed="false">
      <c r="A132" s="47" t="s">
        <v>224</v>
      </c>
      <c r="B132" s="32" t="s">
        <v>225</v>
      </c>
      <c r="C132" s="11" t="s">
        <v>11</v>
      </c>
      <c r="D132" s="11" t="n">
        <v>1</v>
      </c>
      <c r="E132" s="48" t="n">
        <v>0</v>
      </c>
      <c r="F132" s="16" t="n">
        <f aca="false">D132*E132</f>
        <v>0</v>
      </c>
    </row>
    <row r="133" customFormat="false" ht="14.25" hidden="false" customHeight="false" outlineLevel="0" collapsed="false">
      <c r="A133" s="47" t="s">
        <v>226</v>
      </c>
      <c r="B133" s="32" t="s">
        <v>227</v>
      </c>
      <c r="C133" s="11" t="s">
        <v>47</v>
      </c>
      <c r="D133" s="11" t="n">
        <v>1</v>
      </c>
      <c r="E133" s="48" t="n">
        <v>0</v>
      </c>
      <c r="F133" s="16" t="n">
        <f aca="false">D133*E133</f>
        <v>0</v>
      </c>
    </row>
    <row r="134" customFormat="false" ht="14.25" hidden="false" customHeight="false" outlineLevel="0" collapsed="false">
      <c r="A134" s="47" t="s">
        <v>228</v>
      </c>
      <c r="B134" s="32" t="s">
        <v>229</v>
      </c>
      <c r="C134" s="11" t="s">
        <v>47</v>
      </c>
      <c r="D134" s="11" t="n">
        <v>1</v>
      </c>
      <c r="E134" s="48" t="n">
        <v>0</v>
      </c>
      <c r="F134" s="16" t="n">
        <f aca="false">D134*E134</f>
        <v>0</v>
      </c>
    </row>
    <row r="135" customFormat="false" ht="13.8" hidden="false" customHeight="false" outlineLevel="0" collapsed="false">
      <c r="A135" s="47" t="s">
        <v>230</v>
      </c>
      <c r="B135" s="32" t="s">
        <v>231</v>
      </c>
      <c r="C135" s="11" t="s">
        <v>11</v>
      </c>
      <c r="D135" s="11" t="n">
        <v>2</v>
      </c>
      <c r="E135" s="48" t="n">
        <v>0</v>
      </c>
      <c r="F135" s="16" t="n">
        <f aca="false">D135*E135</f>
        <v>0</v>
      </c>
    </row>
    <row r="136" customFormat="false" ht="13.8" hidden="false" customHeight="false" outlineLevel="0" collapsed="false">
      <c r="A136" s="47" t="s">
        <v>232</v>
      </c>
      <c r="B136" s="32" t="s">
        <v>233</v>
      </c>
      <c r="C136" s="11" t="s">
        <v>11</v>
      </c>
      <c r="D136" s="11" t="n">
        <v>2</v>
      </c>
      <c r="E136" s="48" t="n">
        <v>0</v>
      </c>
      <c r="F136" s="16" t="n">
        <f aca="false">D136*E136</f>
        <v>0</v>
      </c>
    </row>
    <row r="137" customFormat="false" ht="28.5" hidden="false" customHeight="false" outlineLevel="0" collapsed="false">
      <c r="A137" s="47" t="s">
        <v>234</v>
      </c>
      <c r="B137" s="32" t="s">
        <v>235</v>
      </c>
      <c r="C137" s="11" t="s">
        <v>47</v>
      </c>
      <c r="D137" s="11" t="n">
        <v>1</v>
      </c>
      <c r="E137" s="48" t="n">
        <v>0</v>
      </c>
      <c r="F137" s="16" t="n">
        <f aca="false">D137*E137</f>
        <v>0</v>
      </c>
    </row>
    <row r="138" customFormat="false" ht="14.25" hidden="false" customHeight="false" outlineLevel="0" collapsed="false">
      <c r="A138" s="47" t="s">
        <v>236</v>
      </c>
      <c r="B138" s="32" t="s">
        <v>237</v>
      </c>
      <c r="C138" s="11" t="s">
        <v>11</v>
      </c>
      <c r="D138" s="11" t="n">
        <v>1</v>
      </c>
      <c r="E138" s="48" t="n">
        <v>0</v>
      </c>
      <c r="F138" s="16" t="n">
        <f aca="false">D138*E138</f>
        <v>0</v>
      </c>
    </row>
    <row r="139" customFormat="false" ht="14.25" hidden="false" customHeight="false" outlineLevel="0" collapsed="false">
      <c r="A139" s="47" t="s">
        <v>238</v>
      </c>
      <c r="B139" s="32" t="s">
        <v>239</v>
      </c>
      <c r="C139" s="11" t="s">
        <v>47</v>
      </c>
      <c r="D139" s="11" t="n">
        <v>1</v>
      </c>
      <c r="E139" s="48" t="n">
        <v>0</v>
      </c>
      <c r="F139" s="16" t="n">
        <f aca="false">D139*E139</f>
        <v>0</v>
      </c>
    </row>
    <row r="140" customFormat="false" ht="26.25" hidden="false" customHeight="true" outlineLevel="0" collapsed="false">
      <c r="A140" s="47" t="s">
        <v>240</v>
      </c>
      <c r="B140" s="32" t="s">
        <v>105</v>
      </c>
      <c r="C140" s="11" t="s">
        <v>47</v>
      </c>
      <c r="D140" s="11" t="n">
        <v>1</v>
      </c>
      <c r="E140" s="48" t="n">
        <v>0</v>
      </c>
      <c r="F140" s="16" t="n">
        <f aca="false">D140*E140</f>
        <v>0</v>
      </c>
    </row>
    <row r="141" customFormat="false" ht="27" hidden="false" customHeight="true" outlineLevel="0" collapsed="false">
      <c r="A141" s="47" t="s">
        <v>241</v>
      </c>
      <c r="B141" s="6" t="s">
        <v>107</v>
      </c>
      <c r="C141" s="11" t="s">
        <v>47</v>
      </c>
      <c r="D141" s="11" t="n">
        <v>1</v>
      </c>
      <c r="E141" s="48" t="n">
        <v>0</v>
      </c>
      <c r="F141" s="16" t="n">
        <f aca="false">D141*E141</f>
        <v>0</v>
      </c>
    </row>
    <row r="142" customFormat="false" ht="14.25" hidden="false" customHeight="true" outlineLevel="0" collapsed="false">
      <c r="A142" s="47" t="s">
        <v>242</v>
      </c>
      <c r="B142" s="32" t="s">
        <v>243</v>
      </c>
      <c r="C142" s="11" t="s">
        <v>47</v>
      </c>
      <c r="D142" s="11" t="n">
        <v>1</v>
      </c>
      <c r="E142" s="48" t="n">
        <v>0</v>
      </c>
      <c r="F142" s="16" t="n">
        <f aca="false">D142*E142</f>
        <v>0</v>
      </c>
    </row>
    <row r="143" customFormat="false" ht="14.25" hidden="false" customHeight="true" outlineLevel="0" collapsed="false">
      <c r="A143" s="47" t="s">
        <v>244</v>
      </c>
      <c r="B143" s="32" t="s">
        <v>111</v>
      </c>
      <c r="C143" s="11" t="s">
        <v>47</v>
      </c>
      <c r="D143" s="11" t="n">
        <v>1</v>
      </c>
      <c r="E143" s="48" t="n">
        <v>0</v>
      </c>
      <c r="F143" s="16" t="n">
        <f aca="false">D143*E143</f>
        <v>0</v>
      </c>
    </row>
    <row r="144" customFormat="false" ht="14.25" hidden="false" customHeight="true" outlineLevel="0" collapsed="false">
      <c r="A144" s="47" t="s">
        <v>245</v>
      </c>
      <c r="B144" s="32" t="s">
        <v>113</v>
      </c>
      <c r="C144" s="11" t="s">
        <v>47</v>
      </c>
      <c r="D144" s="11" t="n">
        <v>4</v>
      </c>
      <c r="E144" s="48" t="n">
        <v>0</v>
      </c>
      <c r="F144" s="16" t="n">
        <f aca="false">D144*E144</f>
        <v>0</v>
      </c>
    </row>
    <row r="145" customFormat="false" ht="14.25" hidden="false" customHeight="true" outlineLevel="0" collapsed="false">
      <c r="A145" s="47" t="s">
        <v>246</v>
      </c>
      <c r="B145" s="32" t="s">
        <v>115</v>
      </c>
      <c r="C145" s="11" t="s">
        <v>47</v>
      </c>
      <c r="D145" s="11" t="n">
        <v>1</v>
      </c>
      <c r="E145" s="48" t="n">
        <v>0</v>
      </c>
      <c r="F145" s="16" t="n">
        <f aca="false">D145*E145</f>
        <v>0</v>
      </c>
    </row>
    <row r="146" customFormat="false" ht="14.25" hidden="false" customHeight="true" outlineLevel="0" collapsed="false">
      <c r="A146" s="47" t="s">
        <v>247</v>
      </c>
      <c r="B146" s="32" t="s">
        <v>248</v>
      </c>
      <c r="C146" s="11" t="s">
        <v>47</v>
      </c>
      <c r="D146" s="11" t="n">
        <v>1</v>
      </c>
      <c r="E146" s="48" t="n">
        <v>0</v>
      </c>
      <c r="F146" s="16" t="n">
        <f aca="false">D146*E146</f>
        <v>0</v>
      </c>
    </row>
    <row r="147" customFormat="false" ht="14.25" hidden="false" customHeight="true" outlineLevel="0" collapsed="false">
      <c r="A147" s="18" t="s">
        <v>249</v>
      </c>
      <c r="B147" s="32" t="s">
        <v>69</v>
      </c>
      <c r="C147" s="10" t="s">
        <v>47</v>
      </c>
      <c r="D147" s="11" t="n">
        <v>1</v>
      </c>
      <c r="E147" s="48" t="n">
        <v>0</v>
      </c>
      <c r="F147" s="55" t="n">
        <f aca="false">D147*E147</f>
        <v>0</v>
      </c>
    </row>
    <row r="148" customFormat="false" ht="17.25" hidden="false" customHeight="true" outlineLevel="0" collapsed="false">
      <c r="A148" s="49"/>
      <c r="B148" s="50" t="s">
        <v>250</v>
      </c>
      <c r="C148" s="51"/>
      <c r="D148" s="51"/>
      <c r="E148" s="52"/>
      <c r="F148" s="53" t="n">
        <f aca="false">SUM(F132:F147)</f>
        <v>0</v>
      </c>
    </row>
    <row r="149" customFormat="false" ht="14.25" hidden="false" customHeight="true" outlineLevel="0" collapsed="false">
      <c r="A149" s="47"/>
      <c r="B149" s="54" t="s">
        <v>251</v>
      </c>
      <c r="C149" s="11"/>
      <c r="E149" s="48"/>
      <c r="F149" s="16"/>
    </row>
    <row r="150" customFormat="false" ht="14.25" hidden="false" customHeight="true" outlineLevel="0" collapsed="false">
      <c r="A150" s="47" t="s">
        <v>252</v>
      </c>
      <c r="B150" s="32" t="s">
        <v>225</v>
      </c>
      <c r="C150" s="11" t="s">
        <v>47</v>
      </c>
      <c r="D150" s="11" t="n">
        <v>1</v>
      </c>
      <c r="E150" s="48" t="n">
        <v>0</v>
      </c>
      <c r="F150" s="16" t="n">
        <f aca="false">D150*E150</f>
        <v>0</v>
      </c>
    </row>
    <row r="151" customFormat="false" ht="14.25" hidden="false" customHeight="true" outlineLevel="0" collapsed="false">
      <c r="A151" s="47" t="s">
        <v>253</v>
      </c>
      <c r="B151" s="32" t="s">
        <v>254</v>
      </c>
      <c r="C151" s="11" t="s">
        <v>47</v>
      </c>
      <c r="D151" s="11" t="n">
        <v>1</v>
      </c>
      <c r="E151" s="48" t="n">
        <v>0</v>
      </c>
      <c r="F151" s="16" t="n">
        <f aca="false">D151*E151</f>
        <v>0</v>
      </c>
    </row>
    <row r="152" customFormat="false" ht="14.25" hidden="false" customHeight="true" outlineLevel="0" collapsed="false">
      <c r="A152" s="47" t="s">
        <v>255</v>
      </c>
      <c r="B152" s="32" t="s">
        <v>256</v>
      </c>
      <c r="C152" s="11" t="s">
        <v>47</v>
      </c>
      <c r="D152" s="11" t="n">
        <v>1</v>
      </c>
      <c r="E152" s="48" t="n">
        <v>0</v>
      </c>
      <c r="F152" s="16" t="n">
        <f aca="false">D152*E152</f>
        <v>0</v>
      </c>
    </row>
    <row r="153" customFormat="false" ht="14.25" hidden="false" customHeight="true" outlineLevel="0" collapsed="false">
      <c r="A153" s="47" t="s">
        <v>257</v>
      </c>
      <c r="B153" s="32" t="s">
        <v>258</v>
      </c>
      <c r="C153" s="11" t="s">
        <v>47</v>
      </c>
      <c r="D153" s="11" t="n">
        <v>1</v>
      </c>
      <c r="E153" s="48" t="n">
        <v>0</v>
      </c>
      <c r="F153" s="16" t="n">
        <f aca="false">D153*E153</f>
        <v>0</v>
      </c>
    </row>
    <row r="154" customFormat="false" ht="14.25" hidden="false" customHeight="true" outlineLevel="0" collapsed="false">
      <c r="A154" s="47" t="s">
        <v>259</v>
      </c>
      <c r="B154" s="32" t="s">
        <v>260</v>
      </c>
      <c r="C154" s="11" t="s">
        <v>47</v>
      </c>
      <c r="D154" s="11" t="n">
        <v>1</v>
      </c>
      <c r="E154" s="48" t="n">
        <v>0</v>
      </c>
      <c r="F154" s="16" t="n">
        <f aca="false">D154*E154</f>
        <v>0</v>
      </c>
    </row>
    <row r="155" customFormat="false" ht="14.25" hidden="false" customHeight="true" outlineLevel="0" collapsed="false">
      <c r="A155" s="47" t="s">
        <v>261</v>
      </c>
      <c r="B155" s="32" t="s">
        <v>262</v>
      </c>
      <c r="C155" s="11" t="s">
        <v>47</v>
      </c>
      <c r="D155" s="11" t="n">
        <v>1</v>
      </c>
      <c r="E155" s="48" t="n">
        <v>0</v>
      </c>
      <c r="F155" s="16" t="n">
        <f aca="false">D155*E155</f>
        <v>0</v>
      </c>
    </row>
    <row r="156" customFormat="false" ht="14.25" hidden="false" customHeight="true" outlineLevel="0" collapsed="false">
      <c r="A156" s="47" t="s">
        <v>263</v>
      </c>
      <c r="B156" s="32" t="s">
        <v>264</v>
      </c>
      <c r="C156" s="11" t="s">
        <v>47</v>
      </c>
      <c r="D156" s="11" t="n">
        <v>1</v>
      </c>
      <c r="E156" s="48" t="n">
        <v>0</v>
      </c>
      <c r="F156" s="16" t="n">
        <f aca="false">D156*E156</f>
        <v>0</v>
      </c>
    </row>
    <row r="157" customFormat="false" ht="14.25" hidden="false" customHeight="true" outlineLevel="0" collapsed="false">
      <c r="A157" s="47" t="s">
        <v>265</v>
      </c>
      <c r="B157" s="32" t="s">
        <v>243</v>
      </c>
      <c r="C157" s="11" t="s">
        <v>47</v>
      </c>
      <c r="D157" s="11" t="n">
        <v>1</v>
      </c>
      <c r="E157" s="48" t="n">
        <v>0</v>
      </c>
      <c r="F157" s="16" t="n">
        <f aca="false">D157*E157</f>
        <v>0</v>
      </c>
    </row>
    <row r="158" customFormat="false" ht="14.25" hidden="false" customHeight="true" outlineLevel="0" collapsed="false">
      <c r="A158" s="47" t="s">
        <v>266</v>
      </c>
      <c r="B158" s="32" t="s">
        <v>111</v>
      </c>
      <c r="C158" s="11" t="s">
        <v>47</v>
      </c>
      <c r="D158" s="11" t="n">
        <v>1</v>
      </c>
      <c r="E158" s="48" t="n">
        <v>0</v>
      </c>
      <c r="F158" s="16" t="n">
        <f aca="false">D158*E158</f>
        <v>0</v>
      </c>
    </row>
    <row r="159" customFormat="false" ht="14.25" hidden="false" customHeight="true" outlineLevel="0" collapsed="false">
      <c r="A159" s="47" t="s">
        <v>267</v>
      </c>
      <c r="B159" s="32" t="s">
        <v>113</v>
      </c>
      <c r="C159" s="11" t="s">
        <v>47</v>
      </c>
      <c r="D159" s="11" t="n">
        <v>1</v>
      </c>
      <c r="E159" s="48" t="n">
        <v>0</v>
      </c>
      <c r="F159" s="16" t="n">
        <f aca="false">D159*E159</f>
        <v>0</v>
      </c>
    </row>
    <row r="160" customFormat="false" ht="14.25" hidden="false" customHeight="true" outlineLevel="0" collapsed="false">
      <c r="A160" s="47" t="s">
        <v>268</v>
      </c>
      <c r="B160" s="32" t="s">
        <v>115</v>
      </c>
      <c r="C160" s="11" t="s">
        <v>47</v>
      </c>
      <c r="D160" s="11" t="n">
        <v>1</v>
      </c>
      <c r="E160" s="48" t="n">
        <v>0</v>
      </c>
      <c r="F160" s="16" t="n">
        <f aca="false">D160*E160</f>
        <v>0</v>
      </c>
    </row>
    <row r="161" customFormat="false" ht="14.25" hidden="false" customHeight="true" outlineLevel="0" collapsed="false">
      <c r="A161" s="47" t="s">
        <v>269</v>
      </c>
      <c r="B161" s="32" t="s">
        <v>248</v>
      </c>
      <c r="C161" s="11" t="s">
        <v>47</v>
      </c>
      <c r="D161" s="11" t="n">
        <v>1</v>
      </c>
      <c r="E161" s="48" t="n">
        <v>0</v>
      </c>
      <c r="F161" s="16" t="n">
        <f aca="false">D161*E161</f>
        <v>0</v>
      </c>
    </row>
    <row r="162" customFormat="false" ht="14.25" hidden="false" customHeight="true" outlineLevel="0" collapsed="false">
      <c r="A162" s="47" t="s">
        <v>270</v>
      </c>
      <c r="B162" s="32" t="s">
        <v>271</v>
      </c>
      <c r="C162" s="11" t="s">
        <v>47</v>
      </c>
      <c r="D162" s="11" t="n">
        <v>1</v>
      </c>
      <c r="E162" s="48" t="n">
        <v>0</v>
      </c>
      <c r="F162" s="16" t="n">
        <f aca="false">D162*E162</f>
        <v>0</v>
      </c>
    </row>
    <row r="163" customFormat="false" ht="14.25" hidden="false" customHeight="true" outlineLevel="0" collapsed="false">
      <c r="A163" s="49"/>
      <c r="B163" s="50" t="s">
        <v>272</v>
      </c>
      <c r="C163" s="51"/>
      <c r="D163" s="51"/>
      <c r="E163" s="52"/>
      <c r="F163" s="53" t="n">
        <f aca="false">SUM(F150:F162)</f>
        <v>0</v>
      </c>
    </row>
    <row r="164" customFormat="false" ht="14.25" hidden="false" customHeight="true" outlineLevel="0" collapsed="false">
      <c r="A164" s="47"/>
      <c r="B164" s="54" t="s">
        <v>273</v>
      </c>
      <c r="C164" s="11"/>
      <c r="E164" s="48"/>
      <c r="F164" s="16"/>
    </row>
    <row r="165" customFormat="false" ht="14.25" hidden="false" customHeight="true" outlineLevel="0" collapsed="false">
      <c r="A165" s="47" t="s">
        <v>274</v>
      </c>
      <c r="B165" s="32" t="s">
        <v>275</v>
      </c>
      <c r="C165" s="11" t="s">
        <v>47</v>
      </c>
      <c r="D165" s="11" t="n">
        <v>1</v>
      </c>
      <c r="E165" s="48" t="n">
        <v>0</v>
      </c>
      <c r="F165" s="16" t="n">
        <f aca="false">D165*E165</f>
        <v>0</v>
      </c>
    </row>
    <row r="166" customFormat="false" ht="14.25" hidden="false" customHeight="true" outlineLevel="0" collapsed="false">
      <c r="A166" s="47" t="s">
        <v>276</v>
      </c>
      <c r="B166" s="32" t="s">
        <v>277</v>
      </c>
      <c r="C166" s="11" t="s">
        <v>47</v>
      </c>
      <c r="D166" s="11" t="n">
        <v>1</v>
      </c>
      <c r="E166" s="48" t="n">
        <v>0</v>
      </c>
      <c r="F166" s="16" t="n">
        <f aca="false">D166*E166</f>
        <v>0</v>
      </c>
    </row>
    <row r="167" customFormat="false" ht="14.25" hidden="false" customHeight="true" outlineLevel="0" collapsed="false">
      <c r="A167" s="47" t="s">
        <v>278</v>
      </c>
      <c r="B167" s="32" t="s">
        <v>279</v>
      </c>
      <c r="C167" s="11" t="s">
        <v>47</v>
      </c>
      <c r="D167" s="11" t="n">
        <v>1</v>
      </c>
      <c r="E167" s="48" t="n">
        <v>0</v>
      </c>
      <c r="F167" s="16" t="n">
        <f aca="false">D167*E167</f>
        <v>0</v>
      </c>
    </row>
    <row r="168" customFormat="false" ht="14.25" hidden="false" customHeight="true" outlineLevel="0" collapsed="false">
      <c r="A168" s="47" t="s">
        <v>280</v>
      </c>
      <c r="B168" s="32" t="s">
        <v>281</v>
      </c>
      <c r="C168" s="11" t="s">
        <v>47</v>
      </c>
      <c r="D168" s="11" t="n">
        <v>1</v>
      </c>
      <c r="E168" s="48" t="n">
        <v>0</v>
      </c>
      <c r="F168" s="16" t="n">
        <f aca="false">D168*E168</f>
        <v>0</v>
      </c>
    </row>
    <row r="169" customFormat="false" ht="14.25" hidden="false" customHeight="true" outlineLevel="0" collapsed="false">
      <c r="A169" s="47" t="s">
        <v>282</v>
      </c>
      <c r="B169" s="32" t="s">
        <v>283</v>
      </c>
      <c r="C169" s="11" t="s">
        <v>47</v>
      </c>
      <c r="D169" s="11" t="n">
        <v>1</v>
      </c>
      <c r="E169" s="48" t="n">
        <v>0</v>
      </c>
      <c r="F169" s="16" t="n">
        <f aca="false">D169*E169</f>
        <v>0</v>
      </c>
    </row>
    <row r="170" customFormat="false" ht="14.25" hidden="false" customHeight="true" outlineLevel="0" collapsed="false">
      <c r="A170" s="47" t="s">
        <v>284</v>
      </c>
      <c r="B170" s="32" t="s">
        <v>69</v>
      </c>
      <c r="C170" s="11" t="s">
        <v>47</v>
      </c>
      <c r="D170" s="11" t="n">
        <v>1</v>
      </c>
      <c r="E170" s="48" t="n">
        <v>0</v>
      </c>
      <c r="F170" s="16" t="n">
        <f aca="false">D170*E170</f>
        <v>0</v>
      </c>
    </row>
    <row r="171" customFormat="false" ht="14.25" hidden="false" customHeight="true" outlineLevel="0" collapsed="false">
      <c r="A171" s="49"/>
      <c r="B171" s="50" t="s">
        <v>285</v>
      </c>
      <c r="C171" s="51"/>
      <c r="D171" s="51"/>
      <c r="E171" s="52"/>
      <c r="F171" s="53" t="n">
        <f aca="false">SUM(F165:F170)</f>
        <v>0</v>
      </c>
    </row>
    <row r="172" customFormat="false" ht="13.8" hidden="false" customHeight="false" outlineLevel="0" collapsed="false">
      <c r="A172" s="40" t="s">
        <v>286</v>
      </c>
      <c r="B172" s="41" t="s">
        <v>287</v>
      </c>
      <c r="C172" s="11"/>
      <c r="E172" s="48"/>
      <c r="F172" s="16"/>
    </row>
    <row r="173" customFormat="false" ht="14.9" hidden="false" customHeight="false" outlineLevel="0" collapsed="false">
      <c r="A173" s="47" t="s">
        <v>288</v>
      </c>
      <c r="B173" s="32" t="s">
        <v>289</v>
      </c>
      <c r="C173" s="11" t="s">
        <v>47</v>
      </c>
      <c r="D173" s="11" t="n">
        <v>1</v>
      </c>
      <c r="E173" s="48" t="n">
        <v>0</v>
      </c>
      <c r="F173" s="16" t="n">
        <f aca="false">D173*E173</f>
        <v>0</v>
      </c>
    </row>
    <row r="174" customFormat="false" ht="14.25" hidden="false" customHeight="true" outlineLevel="0" collapsed="false">
      <c r="A174" s="47" t="s">
        <v>290</v>
      </c>
      <c r="B174" s="32" t="s">
        <v>291</v>
      </c>
      <c r="C174" s="11" t="s">
        <v>47</v>
      </c>
      <c r="D174" s="11" t="n">
        <v>1</v>
      </c>
      <c r="E174" s="48" t="n">
        <v>0</v>
      </c>
      <c r="F174" s="16" t="n">
        <f aca="false">D174*E174</f>
        <v>0</v>
      </c>
    </row>
    <row r="175" customFormat="false" ht="14.25" hidden="false" customHeight="true" outlineLevel="0" collapsed="false">
      <c r="A175" s="47" t="s">
        <v>292</v>
      </c>
      <c r="B175" s="32" t="s">
        <v>293</v>
      </c>
      <c r="C175" s="11" t="s">
        <v>47</v>
      </c>
      <c r="D175" s="11" t="n">
        <v>1</v>
      </c>
      <c r="E175" s="48" t="n">
        <v>0</v>
      </c>
      <c r="F175" s="16" t="n">
        <f aca="false">D175*E175</f>
        <v>0</v>
      </c>
    </row>
    <row r="176" customFormat="false" ht="14.25" hidden="false" customHeight="true" outlineLevel="0" collapsed="false">
      <c r="A176" s="47" t="s">
        <v>294</v>
      </c>
      <c r="B176" s="32" t="s">
        <v>243</v>
      </c>
      <c r="C176" s="11" t="s">
        <v>47</v>
      </c>
      <c r="D176" s="11" t="n">
        <v>1</v>
      </c>
      <c r="E176" s="48" t="n">
        <v>0</v>
      </c>
      <c r="F176" s="16" t="n">
        <f aca="false">D176*E176</f>
        <v>0</v>
      </c>
    </row>
    <row r="177" customFormat="false" ht="14.25" hidden="false" customHeight="true" outlineLevel="0" collapsed="false">
      <c r="A177" s="47" t="s">
        <v>295</v>
      </c>
      <c r="B177" s="32" t="s">
        <v>296</v>
      </c>
      <c r="C177" s="11" t="s">
        <v>47</v>
      </c>
      <c r="D177" s="11" t="n">
        <v>1</v>
      </c>
      <c r="E177" s="48" t="n">
        <v>0</v>
      </c>
      <c r="F177" s="16" t="n">
        <f aca="false">D177*E177</f>
        <v>0</v>
      </c>
    </row>
    <row r="178" customFormat="false" ht="14.25" hidden="false" customHeight="true" outlineLevel="0" collapsed="false">
      <c r="A178" s="49"/>
      <c r="B178" s="50" t="s">
        <v>297</v>
      </c>
      <c r="C178" s="51"/>
      <c r="D178" s="51"/>
      <c r="E178" s="52"/>
      <c r="F178" s="53" t="n">
        <f aca="false">SUM(F173:F177)</f>
        <v>0</v>
      </c>
    </row>
    <row r="179" customFormat="false" ht="15.75" hidden="false" customHeight="true" outlineLevel="0" collapsed="false">
      <c r="A179" s="34"/>
      <c r="B179" s="46" t="s">
        <v>298</v>
      </c>
      <c r="C179" s="36"/>
      <c r="D179" s="36"/>
      <c r="E179" s="37"/>
      <c r="F179" s="38" t="n">
        <f aca="false">SUM(F129+F148+F163+F171+F178)</f>
        <v>0</v>
      </c>
    </row>
    <row r="180" customFormat="false" ht="17.25" hidden="false" customHeight="true" outlineLevel="0" collapsed="false">
      <c r="A180" s="18"/>
      <c r="B180" s="56"/>
      <c r="F180" s="16"/>
    </row>
    <row r="181" s="45" customFormat="true" ht="15.75" hidden="false" customHeight="true" outlineLevel="0" collapsed="false">
      <c r="A181" s="57"/>
      <c r="B181" s="58" t="s">
        <v>299</v>
      </c>
      <c r="C181" s="58"/>
      <c r="D181" s="58"/>
      <c r="E181" s="58"/>
      <c r="F181" s="58"/>
    </row>
    <row r="182" customFormat="false" ht="20.25" hidden="false" customHeight="true" outlineLevel="0" collapsed="false">
      <c r="A182" s="18"/>
      <c r="F182" s="59" t="n">
        <f aca="false">SUM(F16+F43+F70+F105+F116+F179)</f>
        <v>0</v>
      </c>
    </row>
    <row r="183" customFormat="false" ht="20.25" hidden="false" customHeight="true" outlineLevel="0" collapsed="false">
      <c r="A183" s="18"/>
      <c r="F183" s="16"/>
    </row>
    <row r="184" customFormat="false" ht="14.25" hidden="false" customHeight="false" outlineLevel="0" collapsed="false">
      <c r="A184" s="19" t="s">
        <v>300</v>
      </c>
      <c r="B184" s="60" t="s">
        <v>301</v>
      </c>
      <c r="C184" s="21" t="s">
        <v>11</v>
      </c>
      <c r="D184" s="60" t="str">
        <f aca="false">D7</f>
        <v>Qté</v>
      </c>
      <c r="E184" s="22"/>
      <c r="F184" s="23"/>
    </row>
    <row r="185" customFormat="false" ht="14.25" hidden="false" customHeight="false" outlineLevel="0" collapsed="false">
      <c r="A185" s="61"/>
      <c r="B185" s="62"/>
      <c r="C185" s="63"/>
      <c r="D185" s="27"/>
      <c r="E185" s="64"/>
      <c r="F185" s="65"/>
    </row>
    <row r="186" customFormat="false" ht="14.25" hidden="false" customHeight="false" outlineLevel="0" collapsed="false">
      <c r="A186" s="61"/>
      <c r="B186" s="66"/>
      <c r="C186" s="63"/>
      <c r="D186" s="27"/>
      <c r="E186" s="64"/>
      <c r="F186" s="65"/>
    </row>
    <row r="187" customFormat="false" ht="14.25" hidden="false" customHeight="false" outlineLevel="0" collapsed="false">
      <c r="A187" s="61"/>
      <c r="B187" s="66" t="str">
        <f aca="false">A9</f>
        <v>PRESCRIPTIONS GÉNÉRALES</v>
      </c>
      <c r="C187" s="63"/>
      <c r="D187" s="27"/>
      <c r="E187" s="64"/>
      <c r="F187" s="65" t="n">
        <v>54805840</v>
      </c>
    </row>
    <row r="188" customFormat="false" ht="14.25" hidden="false" customHeight="false" outlineLevel="0" collapsed="false">
      <c r="A188" s="18"/>
      <c r="B188" s="67" t="str">
        <f aca="false">B11</f>
        <v>RESPONSABILITÉ – ESSAIS – RÉCEPTION – GARANTIE</v>
      </c>
      <c r="C188" s="10" t="s">
        <v>18</v>
      </c>
      <c r="D188" s="11" t="n">
        <v>1</v>
      </c>
      <c r="F188" s="16" t="n">
        <f aca="false">F16</f>
        <v>0</v>
      </c>
    </row>
    <row r="189" customFormat="false" ht="14.25" hidden="false" customHeight="false" outlineLevel="0" collapsed="false">
      <c r="A189" s="18"/>
      <c r="B189" s="66" t="str">
        <f aca="false">A18</f>
        <v>PRESCRIPTIONS DES OUVRAGES DE CHAUFFAGE ET DE VENTILATION</v>
      </c>
      <c r="F189" s="16"/>
    </row>
    <row r="190" customFormat="false" ht="16.5" hidden="false" customHeight="true" outlineLevel="0" collapsed="false">
      <c r="A190" s="18"/>
      <c r="B190" s="67" t="s">
        <v>302</v>
      </c>
      <c r="C190" s="10" t="s">
        <v>18</v>
      </c>
      <c r="D190" s="11" t="n">
        <v>1</v>
      </c>
      <c r="F190" s="16" t="n">
        <f aca="false">F43</f>
        <v>0</v>
      </c>
    </row>
    <row r="191" customFormat="false" ht="14.25" hidden="false" customHeight="false" outlineLevel="0" collapsed="false">
      <c r="A191" s="18"/>
      <c r="B191" s="67" t="s">
        <v>303</v>
      </c>
      <c r="C191" s="10" t="s">
        <v>18</v>
      </c>
      <c r="D191" s="11" t="n">
        <v>1</v>
      </c>
      <c r="F191" s="16" t="n">
        <f aca="false">F70</f>
        <v>0</v>
      </c>
    </row>
    <row r="192" customFormat="false" ht="14.25" hidden="false" customHeight="false" outlineLevel="0" collapsed="false">
      <c r="A192" s="18"/>
      <c r="B192" s="67" t="s">
        <v>304</v>
      </c>
      <c r="C192" s="10" t="s">
        <v>18</v>
      </c>
      <c r="D192" s="11" t="n">
        <v>1</v>
      </c>
      <c r="F192" s="16" t="n">
        <f aca="false">F105</f>
        <v>0</v>
      </c>
    </row>
    <row r="193" customFormat="false" ht="14.25" hidden="false" customHeight="false" outlineLevel="0" collapsed="false">
      <c r="A193" s="18"/>
      <c r="B193" s="67" t="s">
        <v>305</v>
      </c>
      <c r="C193" s="10" t="s">
        <v>18</v>
      </c>
      <c r="D193" s="11" t="n">
        <v>1</v>
      </c>
      <c r="F193" s="16" t="n">
        <f aca="false">F116</f>
        <v>0</v>
      </c>
    </row>
    <row r="194" customFormat="false" ht="14.25" hidden="false" customHeight="false" outlineLevel="0" collapsed="false">
      <c r="A194" s="18"/>
      <c r="B194" s="68" t="s">
        <v>306</v>
      </c>
      <c r="C194" s="69" t="s">
        <v>18</v>
      </c>
      <c r="D194" s="69" t="n">
        <v>1</v>
      </c>
      <c r="E194" s="70"/>
      <c r="F194" s="71" t="n">
        <f aca="false">F129</f>
        <v>0</v>
      </c>
    </row>
    <row r="195" customFormat="false" ht="14.25" hidden="false" customHeight="false" outlineLevel="0" collapsed="false">
      <c r="A195" s="18"/>
      <c r="B195" s="68" t="s">
        <v>307</v>
      </c>
      <c r="C195" s="69" t="s">
        <v>18</v>
      </c>
      <c r="D195" s="69" t="n">
        <v>1</v>
      </c>
      <c r="E195" s="70"/>
      <c r="F195" s="71" t="n">
        <f aca="false">F148</f>
        <v>0</v>
      </c>
    </row>
    <row r="196" customFormat="false" ht="14.25" hidden="false" customHeight="false" outlineLevel="0" collapsed="false">
      <c r="A196" s="18"/>
      <c r="B196" s="68" t="s">
        <v>308</v>
      </c>
      <c r="C196" s="69" t="s">
        <v>18</v>
      </c>
      <c r="D196" s="69" t="n">
        <v>1</v>
      </c>
      <c r="E196" s="70"/>
      <c r="F196" s="71" t="n">
        <f aca="false">F163</f>
        <v>0</v>
      </c>
    </row>
    <row r="197" customFormat="false" ht="14.25" hidden="false" customHeight="false" outlineLevel="0" collapsed="false">
      <c r="A197" s="18"/>
      <c r="B197" s="68" t="s">
        <v>309</v>
      </c>
      <c r="C197" s="69" t="s">
        <v>18</v>
      </c>
      <c r="D197" s="69" t="n">
        <v>1</v>
      </c>
      <c r="E197" s="70"/>
      <c r="F197" s="71" t="n">
        <f aca="false">F171</f>
        <v>0</v>
      </c>
    </row>
    <row r="198" customFormat="false" ht="14.25" hidden="false" customHeight="false" outlineLevel="0" collapsed="false">
      <c r="A198" s="18"/>
      <c r="B198" s="68" t="s">
        <v>310</v>
      </c>
      <c r="C198" s="69" t="s">
        <v>18</v>
      </c>
      <c r="D198" s="69" t="n">
        <v>1</v>
      </c>
      <c r="E198" s="70"/>
      <c r="F198" s="71" t="n">
        <f aca="false">F178</f>
        <v>0</v>
      </c>
    </row>
    <row r="199" customFormat="false" ht="14.25" hidden="false" customHeight="false" outlineLevel="0" collapsed="false">
      <c r="A199" s="18"/>
      <c r="B199" s="67" t="s">
        <v>311</v>
      </c>
      <c r="C199" s="10" t="s">
        <v>18</v>
      </c>
      <c r="D199" s="11" t="n">
        <v>1</v>
      </c>
      <c r="F199" s="16" t="n">
        <f aca="false">SUM(F194+F195+F196+F197+F198)</f>
        <v>0</v>
      </c>
    </row>
    <row r="200" customFormat="false" ht="14.25" hidden="false" customHeight="false" outlineLevel="0" collapsed="false">
      <c r="A200" s="72"/>
      <c r="B200" s="73"/>
      <c r="C200" s="74"/>
      <c r="D200" s="75"/>
      <c r="E200" s="76" t="s">
        <v>299</v>
      </c>
      <c r="F200" s="77" t="n">
        <f aca="false">F188+F190+F191+F192+F193+F199</f>
        <v>0</v>
      </c>
    </row>
    <row r="201" customFormat="false" ht="28.5" hidden="false" customHeight="false" outlineLevel="0" collapsed="false">
      <c r="A201" s="18"/>
      <c r="E201" s="78" t="s">
        <v>312</v>
      </c>
      <c r="F201" s="16" t="n">
        <f aca="false">F200*20%</f>
        <v>0</v>
      </c>
    </row>
    <row r="202" customFormat="false" ht="14.25" hidden="false" customHeight="false" outlineLevel="0" collapsed="false">
      <c r="A202" s="79"/>
      <c r="B202" s="80"/>
      <c r="C202" s="81"/>
      <c r="D202" s="82"/>
      <c r="E202" s="83" t="s">
        <v>313</v>
      </c>
      <c r="F202" s="84" t="n">
        <f aca="false">SUM(F200:F201)</f>
        <v>0</v>
      </c>
    </row>
    <row r="211" customFormat="false" ht="14.25" hidden="false" customHeight="false" outlineLevel="0" collapsed="false">
      <c r="D211" s="85"/>
    </row>
    <row r="212" customFormat="false" ht="14.25" hidden="false" customHeight="false" outlineLevel="0" collapsed="false">
      <c r="D212" s="85"/>
    </row>
    <row r="213" customFormat="false" ht="14.25" hidden="false" customHeight="false" outlineLevel="0" collapsed="false">
      <c r="D213" s="85"/>
    </row>
    <row r="214" customFormat="false" ht="14.25" hidden="false" customHeight="false" outlineLevel="0" collapsed="false">
      <c r="D214" s="85"/>
    </row>
  </sheetData>
  <mergeCells count="4">
    <mergeCell ref="A1:F1"/>
    <mergeCell ref="A2:F2"/>
    <mergeCell ref="A5:F5"/>
    <mergeCell ref="B181:F181"/>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31</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2019-03-26T08:53:50Z</dcterms:created>
  <dc:creator>Sophie Lemetteil</dc:creator>
  <dc:description/>
  <dc:language>fr-FR</dc:language>
  <cp:lastModifiedBy/>
  <cp:lastPrinted>2024-08-13T15:05:33Z</cp:lastPrinted>
  <dcterms:modified xsi:type="dcterms:W3CDTF">2025-09-11T16:43:52Z</dcterms:modified>
  <cp:revision>9</cp:revision>
  <dc:subject/>
  <dc:title/>
</cp:coreProperties>
</file>

<file path=docProps/custom.xml><?xml version="1.0" encoding="utf-8"?>
<Properties xmlns="http://schemas.openxmlformats.org/officeDocument/2006/custom-properties" xmlns:vt="http://schemas.openxmlformats.org/officeDocument/2006/docPropsVTypes"/>
</file>