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Sabine\01- AFFAIRES EN COURS\PAO_B25-03639-SGV Désamientage D1\2- DRAFT ET ECHANGES INTERNES\"/>
    </mc:Choice>
  </mc:AlternateContent>
  <xr:revisionPtr revIDLastSave="0" documentId="8_{05B6C23B-FF8E-4BD9-9D2A-D5CF8F5A2F4A}" xr6:coauthVersionLast="47" xr6:coauthVersionMax="47" xr10:uidLastSave="{00000000-0000-0000-0000-000000000000}"/>
  <bookViews>
    <workbookView xWindow="-28920" yWindow="-1920" windowWidth="29040" windowHeight="17640" xr2:uid="{A015F94C-706F-49C0-B76D-9254ECE0BE77}"/>
  </bookViews>
  <sheets>
    <sheet name="DPGF" sheetId="1" r:id="rId1"/>
  </sheets>
  <definedNames>
    <definedName name="_xlnm.Print_Titles" localSheetId="0">DPGF!$1:$10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94" i="1"/>
  <c r="H95" i="1"/>
  <c r="H93" i="1"/>
  <c r="H92" i="1"/>
  <c r="H91" i="1"/>
  <c r="H90" i="1"/>
  <c r="H89" i="1"/>
  <c r="H61" i="1"/>
  <c r="H60" i="1"/>
  <c r="H59" i="1"/>
  <c r="H58" i="1"/>
  <c r="H56" i="1"/>
  <c r="H55" i="1"/>
  <c r="H54" i="1"/>
  <c r="H53" i="1"/>
  <c r="H51" i="1"/>
  <c r="H50" i="1"/>
  <c r="H49" i="1"/>
  <c r="H48" i="1"/>
  <c r="H47" i="1"/>
  <c r="H46" i="1"/>
  <c r="H45" i="1"/>
  <c r="H84" i="1"/>
  <c r="H83" i="1"/>
  <c r="H82" i="1"/>
  <c r="H80" i="1"/>
  <c r="H85" i="1" s="1"/>
  <c r="H77" i="1"/>
  <c r="H76" i="1"/>
  <c r="H75" i="1"/>
  <c r="H74" i="1"/>
  <c r="H73" i="1"/>
  <c r="H72" i="1"/>
  <c r="H69" i="1"/>
  <c r="H40" i="1"/>
  <c r="H39" i="1"/>
  <c r="H37" i="1"/>
  <c r="H31" i="1"/>
  <c r="H23" i="1"/>
  <c r="H20" i="1"/>
  <c r="H16" i="1"/>
  <c r="H64" i="1"/>
  <c r="H41" i="1"/>
  <c r="H27" i="1"/>
  <c r="H28" i="1"/>
  <c r="H29" i="1"/>
  <c r="H26" i="1"/>
  <c r="H35" i="1"/>
  <c r="H36" i="1"/>
  <c r="H19" i="1"/>
  <c r="H21" i="1"/>
  <c r="H22" i="1"/>
  <c r="H30" i="1"/>
  <c r="H32" i="1"/>
  <c r="H65" i="1"/>
  <c r="H17" i="1" l="1"/>
  <c r="H100" i="1" s="1"/>
  <c r="H96" i="1"/>
  <c r="H116" i="1" s="1"/>
  <c r="H117" i="1" s="1"/>
  <c r="H66" i="1"/>
  <c r="H104" i="1" s="1"/>
  <c r="H62" i="1"/>
  <c r="H103" i="1" s="1"/>
  <c r="H42" i="1"/>
  <c r="H102" i="1" s="1"/>
  <c r="H78" i="1"/>
  <c r="H110" i="1" s="1"/>
  <c r="H111" i="1" s="1"/>
  <c r="H33" i="1"/>
  <c r="H101" i="1" s="1"/>
  <c r="H105" i="1" l="1"/>
  <c r="H107" i="1" s="1"/>
  <c r="H106" i="1" s="1"/>
  <c r="H113" i="1" s="1"/>
  <c r="H112" i="1" s="1"/>
  <c r="H119" i="1" s="1"/>
  <c r="H118" i="1" s="1"/>
</calcChain>
</file>

<file path=xl/sharedStrings.xml><?xml version="1.0" encoding="utf-8"?>
<sst xmlns="http://schemas.openxmlformats.org/spreadsheetml/2006/main" count="207" uniqueCount="111">
  <si>
    <t>DPGF</t>
  </si>
  <si>
    <t>N°</t>
  </si>
  <si>
    <t>TOTAL</t>
  </si>
  <si>
    <t>P.U</t>
  </si>
  <si>
    <t>Unité</t>
  </si>
  <si>
    <t>T.V.A. 20%</t>
  </si>
  <si>
    <t>TOTAL T.T.C.</t>
  </si>
  <si>
    <t>Tous les prix s'entendent avec déplacement, fourniture, main d'œuvre, amené-repli et respect stricte des prescriptions du C.C.T.P.
Les quantités estimées par le Maître d'œuvre sont données à titre indicatif. L'entreprise devra estimer ses propres quantités pour son étude du dossier</t>
  </si>
  <si>
    <t>QMoe</t>
  </si>
  <si>
    <t>QEnt</t>
  </si>
  <si>
    <t>DESIGNATION DE LA NATURE DES TRX</t>
  </si>
  <si>
    <t>TRAVAUX PREPARATOIRES</t>
  </si>
  <si>
    <t>DESAMIANTAGE</t>
  </si>
  <si>
    <t>4.1</t>
  </si>
  <si>
    <t>DEPLOMBAGE</t>
  </si>
  <si>
    <t>5.1</t>
  </si>
  <si>
    <t>5.2</t>
  </si>
  <si>
    <t>5.3</t>
  </si>
  <si>
    <t>5.4</t>
  </si>
  <si>
    <t>5.5</t>
  </si>
  <si>
    <t>5.6</t>
  </si>
  <si>
    <t>6.2</t>
  </si>
  <si>
    <t>6.3</t>
  </si>
  <si>
    <t>6.4</t>
  </si>
  <si>
    <t>8.1</t>
  </si>
  <si>
    <t>SOUS-TOTAL TRAVAUX PREPARATOIRES</t>
  </si>
  <si>
    <t>SOUS-TOTAL DECONSTRUCTION</t>
  </si>
  <si>
    <t>SOUS-TOTAL DESAMIANTAGE</t>
  </si>
  <si>
    <t>SOUS-TOTAL DEPLOMBAGE</t>
  </si>
  <si>
    <t>5.7</t>
  </si>
  <si>
    <t>5.8</t>
  </si>
  <si>
    <t>6.1</t>
  </si>
  <si>
    <t>7.2</t>
  </si>
  <si>
    <t>RECEPTION - TRACABILITE</t>
  </si>
  <si>
    <t>CEA DE GRENOBLE - BATIMENT D1 - PHASE 2B - DESAMIANTAGE, DEPLOMBAGE ET DECONSTRUCTION</t>
  </si>
  <si>
    <t>4.2</t>
  </si>
  <si>
    <t>Contrôle des installations électriques</t>
  </si>
  <si>
    <t>Ens</t>
  </si>
  <si>
    <t>Etudes spécifiques au traitement de l'amiante</t>
  </si>
  <si>
    <t>Plans d'éxecutions - Etudes annexes</t>
  </si>
  <si>
    <t>Rédaction et transmition du PDRE</t>
  </si>
  <si>
    <t>Etats initiaux</t>
  </si>
  <si>
    <t>Vérifications préalables</t>
  </si>
  <si>
    <t>Retrait des MPCA - Tranche Ferme</t>
  </si>
  <si>
    <t>Revêtements de sol (multicouche)</t>
  </si>
  <si>
    <t>m²</t>
  </si>
  <si>
    <t>Colles de revêtement de sol et ragréage</t>
  </si>
  <si>
    <t>Cloisons amiante ciment</t>
  </si>
  <si>
    <t>Plaques amiante ciment</t>
  </si>
  <si>
    <t>u</t>
  </si>
  <si>
    <t>5.6.1</t>
  </si>
  <si>
    <t>5.6.2</t>
  </si>
  <si>
    <t>Retrait des MPCA - Tranche Optionnelle 1</t>
  </si>
  <si>
    <t>Revêtements dalles de sol</t>
  </si>
  <si>
    <t>Programme et modalités de mesurage des empoussièrements</t>
  </si>
  <si>
    <t>5.9</t>
  </si>
  <si>
    <t>Points d'arrêts</t>
  </si>
  <si>
    <t>Gestion des déchets</t>
  </si>
  <si>
    <t>Etudes spécifiques au traitement du plomb</t>
  </si>
  <si>
    <t>Préparation</t>
  </si>
  <si>
    <t>Retrait des MPCA (compris isolement, calfeutrement, protection des surfaces non décontaminables confinement dynamique…)</t>
  </si>
  <si>
    <t>6.3.1</t>
  </si>
  <si>
    <t>Retrait du plomb</t>
  </si>
  <si>
    <t>Retrait du plomb - Tranche Ferme</t>
  </si>
  <si>
    <t>DECONSTRUCTION</t>
  </si>
  <si>
    <t>ml</t>
  </si>
  <si>
    <t>Retrait du plomb - Tranche Optionnelle 1</t>
  </si>
  <si>
    <t>Total désamiantage Tranche Optionnelle 1</t>
  </si>
  <si>
    <t>Total désamiantage Tranche Ferme</t>
  </si>
  <si>
    <t>Total déplombage Tranche Ferme</t>
  </si>
  <si>
    <t>Total déplombage Tranche Optionnelle 1</t>
  </si>
  <si>
    <t>Dépose ouvrant et dormant porte</t>
  </si>
  <si>
    <t>Dépose ouvrant et dormant fenêtre</t>
  </si>
  <si>
    <t>Zone bureaux - Aile Chartreuse</t>
  </si>
  <si>
    <t>Faux plafonds, isolation, rails et suspentes</t>
  </si>
  <si>
    <t>Cloisons non amiantées</t>
  </si>
  <si>
    <t>Portes</t>
  </si>
  <si>
    <t>Equipements, réseaux, gaines, goulottes, plinthes, habillages de finition</t>
  </si>
  <si>
    <t>Mur de séparation</t>
  </si>
  <si>
    <t>Dépose des doublages</t>
  </si>
  <si>
    <t>Revêtement de mur (toile de verre)</t>
  </si>
  <si>
    <t>Zone bureaux - Aile Vercors</t>
  </si>
  <si>
    <t>Zone circulation - Aile Chartreuse</t>
  </si>
  <si>
    <t>7.1.1</t>
  </si>
  <si>
    <t>7.1.2</t>
  </si>
  <si>
    <t>7.1.3</t>
  </si>
  <si>
    <t>Total déconstruction Tranche Ferme</t>
  </si>
  <si>
    <t>8.2</t>
  </si>
  <si>
    <t>Tranche Optionnelle 1 - Pièce 105</t>
  </si>
  <si>
    <t>Tranche Optionnelle 2 - Sanitaires R+1</t>
  </si>
  <si>
    <t>Total réception - traçabilité</t>
  </si>
  <si>
    <t>Réception</t>
  </si>
  <si>
    <t>DOE - Traçabilité</t>
  </si>
  <si>
    <t>Zone sanitaires - R+1</t>
  </si>
  <si>
    <t>Total déconstruction Tranche Optionnelle 2</t>
  </si>
  <si>
    <t>SOUS-TOTAL TRANCHE OPTIONNELLE 1</t>
  </si>
  <si>
    <t>SOUS-TOTAL RECEPTION - TRACABILITE</t>
  </si>
  <si>
    <t>SOUS-TOTAL TRANCHE OPTIONNELLE 2</t>
  </si>
  <si>
    <t>Socles maçonnés</t>
  </si>
  <si>
    <t>Préalables à l'intervention</t>
  </si>
  <si>
    <t>Installations de chantier</t>
  </si>
  <si>
    <t>Installations électriques provisoires</t>
  </si>
  <si>
    <t>4.3</t>
  </si>
  <si>
    <t>4.4</t>
  </si>
  <si>
    <t>Total Travaux Préparatoires</t>
  </si>
  <si>
    <t xml:space="preserve">TOTAL HT </t>
  </si>
  <si>
    <t>TRANCHE FERME</t>
  </si>
  <si>
    <t>TRANCHE OPTIONNELLE 1</t>
  </si>
  <si>
    <t>Dépose garde corps travées 1 à 6 + devant 225</t>
  </si>
  <si>
    <t>Dépose et repose lisse basse garde corps travées 7 à 15</t>
  </si>
  <si>
    <t>V02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</si>
</sst>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\ &quot;€&quot;_-;_-@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0" fillId="0" borderId="0" xfId="0" applyNumberFormat="1"/>
    <xf numFmtId="164" fontId="1" fillId="0" borderId="0" xfId="0" applyNumberFormat="1" applyFont="1"/>
    <xf numFmtId="0" fontId="2" fillId="0" borderId="0" xfId="0" applyFont="1"/>
    <xf numFmtId="164" fontId="2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0" fontId="5" fillId="3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164" fontId="4" fillId="0" borderId="14" xfId="0" applyNumberFormat="1" applyFont="1" applyBorder="1" applyAlignment="1">
      <alignment vertical="center"/>
    </xf>
    <xf numFmtId="164" fontId="6" fillId="0" borderId="13" xfId="0" applyNumberFormat="1" applyFont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quotePrefix="1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164" fontId="2" fillId="3" borderId="8" xfId="0" applyNumberFormat="1" applyFont="1" applyFill="1" applyBorder="1" applyAlignment="1">
      <alignment horizontal="left" vertical="center" wrapText="1"/>
    </xf>
    <xf numFmtId="164" fontId="2" fillId="3" borderId="15" xfId="0" applyNumberFormat="1" applyFont="1" applyFill="1" applyBorder="1" applyAlignment="1">
      <alignment vertical="center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164" fontId="2" fillId="4" borderId="0" xfId="0" applyNumberFormat="1" applyFont="1" applyFill="1" applyAlignment="1">
      <alignment vertical="center"/>
    </xf>
    <xf numFmtId="0" fontId="2" fillId="4" borderId="0" xfId="0" applyFont="1" applyFill="1"/>
    <xf numFmtId="0" fontId="7" fillId="0" borderId="0" xfId="0" applyFont="1"/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4" borderId="0" xfId="0" applyFont="1" applyFill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8" fillId="0" borderId="0" xfId="0" applyFont="1"/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171451</xdr:rowOff>
    </xdr:from>
    <xdr:to>
      <xdr:col>1</xdr:col>
      <xdr:colOff>336019</xdr:colOff>
      <xdr:row>5</xdr:row>
      <xdr:rowOff>165101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5204C8D-B6B3-8510-5553-5DAC5FB600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71451"/>
          <a:ext cx="558269" cy="946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E8EBF-A940-4AB5-9828-9DA0730575F2}">
  <dimension ref="B2:H121"/>
  <sheetViews>
    <sheetView showGridLines="0" tabSelected="1" zoomScale="115" zoomScaleNormal="115" workbookViewId="0">
      <selection activeCell="K8" sqref="K8"/>
    </sheetView>
  </sheetViews>
  <sheetFormatPr baseColWidth="10" defaultRowHeight="15" x14ac:dyDescent="0.25"/>
  <cols>
    <col min="1" max="1" width="3.85546875" customWidth="1"/>
    <col min="2" max="2" width="5" customWidth="1"/>
    <col min="3" max="3" width="38.85546875" customWidth="1"/>
    <col min="4" max="4" width="6.28515625" customWidth="1"/>
    <col min="5" max="5" width="12.42578125" style="3" customWidth="1"/>
    <col min="6" max="6" width="5.7109375" customWidth="1"/>
    <col min="7" max="7" width="5.7109375" style="50" customWidth="1"/>
    <col min="8" max="8" width="10.28515625" style="3" customWidth="1"/>
  </cols>
  <sheetData>
    <row r="2" spans="2:8" x14ac:dyDescent="0.25">
      <c r="C2" s="60" t="s">
        <v>34</v>
      </c>
      <c r="D2" s="61"/>
      <c r="E2" s="61"/>
      <c r="F2" s="62"/>
      <c r="G2" s="69" t="s">
        <v>0</v>
      </c>
      <c r="H2" s="69"/>
    </row>
    <row r="3" spans="2:8" x14ac:dyDescent="0.25">
      <c r="C3" s="63"/>
      <c r="D3" s="64"/>
      <c r="E3" s="64"/>
      <c r="F3" s="65"/>
      <c r="G3" s="69" t="s">
        <v>110</v>
      </c>
      <c r="H3" s="69"/>
    </row>
    <row r="4" spans="2:8" x14ac:dyDescent="0.25">
      <c r="C4" s="66"/>
      <c r="D4" s="67"/>
      <c r="E4" s="67"/>
      <c r="F4" s="68"/>
      <c r="G4" s="70">
        <v>45911</v>
      </c>
      <c r="H4" s="70"/>
    </row>
    <row r="7" spans="2:8" ht="8.25" customHeight="1" x14ac:dyDescent="0.25"/>
    <row r="8" spans="2:8" s="5" customFormat="1" ht="12" x14ac:dyDescent="0.2">
      <c r="B8" s="76" t="s">
        <v>7</v>
      </c>
      <c r="C8" s="76"/>
      <c r="D8" s="76"/>
      <c r="E8" s="76"/>
      <c r="F8" s="76"/>
      <c r="G8" s="76"/>
      <c r="H8" s="76"/>
    </row>
    <row r="9" spans="2:8" s="5" customFormat="1" ht="42.75" customHeight="1" x14ac:dyDescent="0.2">
      <c r="B9" s="76"/>
      <c r="C9" s="76"/>
      <c r="D9" s="76"/>
      <c r="E9" s="76"/>
      <c r="F9" s="76"/>
      <c r="G9" s="76"/>
      <c r="H9" s="76"/>
    </row>
    <row r="10" spans="2:8" s="5" customFormat="1" ht="12" x14ac:dyDescent="0.2">
      <c r="E10" s="6"/>
      <c r="G10" s="51"/>
      <c r="H10" s="6"/>
    </row>
    <row r="11" spans="2:8" s="5" customFormat="1" ht="12" x14ac:dyDescent="0.2">
      <c r="B11" s="7" t="s">
        <v>1</v>
      </c>
      <c r="C11" s="7" t="s">
        <v>10</v>
      </c>
      <c r="D11" s="7" t="s">
        <v>4</v>
      </c>
      <c r="E11" s="8" t="s">
        <v>3</v>
      </c>
      <c r="F11" s="7" t="s">
        <v>8</v>
      </c>
      <c r="G11" s="52" t="s">
        <v>9</v>
      </c>
      <c r="H11" s="8" t="s">
        <v>2</v>
      </c>
    </row>
    <row r="12" spans="2:8" s="5" customFormat="1" ht="24.4" customHeight="1" x14ac:dyDescent="0.2">
      <c r="B12" s="22">
        <v>4</v>
      </c>
      <c r="C12" s="71" t="s">
        <v>11</v>
      </c>
      <c r="D12" s="71"/>
      <c r="E12" s="71"/>
      <c r="F12" s="71"/>
      <c r="G12" s="71"/>
      <c r="H12" s="72"/>
    </row>
    <row r="13" spans="2:8" s="5" customFormat="1" ht="12" x14ac:dyDescent="0.2">
      <c r="B13" s="10" t="s">
        <v>13</v>
      </c>
      <c r="C13" s="23" t="s">
        <v>99</v>
      </c>
      <c r="D13" s="12" t="s">
        <v>37</v>
      </c>
      <c r="E13" s="13">
        <v>0</v>
      </c>
      <c r="F13" s="12">
        <v>1</v>
      </c>
      <c r="G13" s="24"/>
      <c r="H13" s="13">
        <f t="shared" ref="H13:H65" si="0">G13*E13</f>
        <v>0</v>
      </c>
    </row>
    <row r="14" spans="2:8" s="5" customFormat="1" ht="12" x14ac:dyDescent="0.2">
      <c r="B14" s="10" t="s">
        <v>35</v>
      </c>
      <c r="C14" s="23" t="s">
        <v>100</v>
      </c>
      <c r="D14" s="12" t="s">
        <v>37</v>
      </c>
      <c r="E14" s="13">
        <v>0</v>
      </c>
      <c r="F14" s="12">
        <v>1</v>
      </c>
      <c r="G14" s="24"/>
      <c r="H14" s="13">
        <f t="shared" ref="H14" si="1">G14*E14</f>
        <v>0</v>
      </c>
    </row>
    <row r="15" spans="2:8" s="5" customFormat="1" ht="12" x14ac:dyDescent="0.2">
      <c r="B15" s="10" t="s">
        <v>102</v>
      </c>
      <c r="C15" s="23" t="s">
        <v>101</v>
      </c>
      <c r="D15" s="12" t="s">
        <v>37</v>
      </c>
      <c r="E15" s="13">
        <v>0</v>
      </c>
      <c r="F15" s="12">
        <v>1</v>
      </c>
      <c r="G15" s="24"/>
      <c r="H15" s="13">
        <f t="shared" si="0"/>
        <v>0</v>
      </c>
    </row>
    <row r="16" spans="2:8" s="5" customFormat="1" ht="15" customHeight="1" thickBot="1" x14ac:dyDescent="0.25">
      <c r="B16" s="14" t="s">
        <v>103</v>
      </c>
      <c r="C16" s="11" t="s">
        <v>36</v>
      </c>
      <c r="D16" s="12" t="s">
        <v>37</v>
      </c>
      <c r="E16" s="13">
        <v>0</v>
      </c>
      <c r="F16" s="12">
        <v>1</v>
      </c>
      <c r="G16" s="24"/>
      <c r="H16" s="13">
        <f t="shared" ref="H16" si="2">G16*E16</f>
        <v>0</v>
      </c>
    </row>
    <row r="17" spans="2:8" s="5" customFormat="1" ht="12.75" thickBot="1" x14ac:dyDescent="0.25">
      <c r="B17" s="74" t="s">
        <v>104</v>
      </c>
      <c r="C17" s="75"/>
      <c r="D17" s="75"/>
      <c r="E17" s="75"/>
      <c r="F17" s="75"/>
      <c r="G17" s="75"/>
      <c r="H17" s="38">
        <f>SUM(H13:H16)</f>
        <v>0</v>
      </c>
    </row>
    <row r="18" spans="2:8" s="5" customFormat="1" ht="24.4" customHeight="1" x14ac:dyDescent="0.2">
      <c r="B18" s="22">
        <v>5</v>
      </c>
      <c r="C18" s="71" t="s">
        <v>12</v>
      </c>
      <c r="D18" s="71"/>
      <c r="E18" s="71"/>
      <c r="F18" s="71"/>
      <c r="G18" s="71"/>
      <c r="H18" s="72"/>
    </row>
    <row r="19" spans="2:8" s="5" customFormat="1" ht="15" customHeight="1" x14ac:dyDescent="0.2">
      <c r="B19" s="14" t="s">
        <v>15</v>
      </c>
      <c r="C19" s="11" t="s">
        <v>38</v>
      </c>
      <c r="D19" s="12" t="s">
        <v>37</v>
      </c>
      <c r="E19" s="13">
        <v>0</v>
      </c>
      <c r="F19" s="12">
        <v>1</v>
      </c>
      <c r="G19" s="24"/>
      <c r="H19" s="13">
        <f t="shared" si="0"/>
        <v>0</v>
      </c>
    </row>
    <row r="20" spans="2:8" s="5" customFormat="1" ht="15" customHeight="1" x14ac:dyDescent="0.2">
      <c r="B20" s="14" t="s">
        <v>16</v>
      </c>
      <c r="C20" s="11" t="s">
        <v>39</v>
      </c>
      <c r="D20" s="12" t="s">
        <v>37</v>
      </c>
      <c r="E20" s="13">
        <v>0</v>
      </c>
      <c r="F20" s="12">
        <v>1</v>
      </c>
      <c r="G20" s="24"/>
      <c r="H20" s="13">
        <f t="shared" ref="H20" si="3">G20*E20</f>
        <v>0</v>
      </c>
    </row>
    <row r="21" spans="2:8" s="5" customFormat="1" ht="12" x14ac:dyDescent="0.2">
      <c r="B21" s="10" t="s">
        <v>17</v>
      </c>
      <c r="C21" s="23" t="s">
        <v>40</v>
      </c>
      <c r="D21" s="24" t="s">
        <v>37</v>
      </c>
      <c r="E21" s="25">
        <v>0</v>
      </c>
      <c r="F21" s="24">
        <v>1</v>
      </c>
      <c r="G21" s="24"/>
      <c r="H21" s="25">
        <f t="shared" si="0"/>
        <v>0</v>
      </c>
    </row>
    <row r="22" spans="2:8" s="5" customFormat="1" ht="12" x14ac:dyDescent="0.2">
      <c r="B22" s="10" t="s">
        <v>18</v>
      </c>
      <c r="C22" s="23" t="s">
        <v>41</v>
      </c>
      <c r="D22" s="24" t="s">
        <v>37</v>
      </c>
      <c r="E22" s="25">
        <v>0</v>
      </c>
      <c r="F22" s="24">
        <v>1</v>
      </c>
      <c r="G22" s="24"/>
      <c r="H22" s="25">
        <f t="shared" si="0"/>
        <v>0</v>
      </c>
    </row>
    <row r="23" spans="2:8" s="5" customFormat="1" ht="12" x14ac:dyDescent="0.2">
      <c r="B23" s="10" t="s">
        <v>19</v>
      </c>
      <c r="C23" s="23" t="s">
        <v>42</v>
      </c>
      <c r="D23" s="24" t="s">
        <v>37</v>
      </c>
      <c r="E23" s="25">
        <v>0</v>
      </c>
      <c r="F23" s="24">
        <v>1</v>
      </c>
      <c r="G23" s="24"/>
      <c r="H23" s="25">
        <f t="shared" ref="H23" si="4">G23*E23</f>
        <v>0</v>
      </c>
    </row>
    <row r="24" spans="2:8" s="5" customFormat="1" ht="36" x14ac:dyDescent="0.2">
      <c r="B24" s="10" t="s">
        <v>20</v>
      </c>
      <c r="C24" s="29" t="s">
        <v>60</v>
      </c>
      <c r="D24" s="30"/>
      <c r="E24" s="31"/>
      <c r="F24" s="30"/>
      <c r="G24" s="30"/>
      <c r="H24" s="32"/>
    </row>
    <row r="25" spans="2:8" s="5" customFormat="1" ht="12" x14ac:dyDescent="0.2">
      <c r="B25" s="10" t="s">
        <v>50</v>
      </c>
      <c r="C25" s="29" t="s">
        <v>43</v>
      </c>
      <c r="D25" s="35"/>
      <c r="E25" s="35"/>
      <c r="F25" s="35"/>
      <c r="G25" s="35"/>
      <c r="H25" s="36"/>
    </row>
    <row r="26" spans="2:8" s="5" customFormat="1" ht="12" x14ac:dyDescent="0.2">
      <c r="B26" s="10"/>
      <c r="C26" s="26" t="s">
        <v>44</v>
      </c>
      <c r="D26" s="27" t="s">
        <v>45</v>
      </c>
      <c r="E26" s="28">
        <v>0</v>
      </c>
      <c r="F26" s="27">
        <v>360</v>
      </c>
      <c r="G26" s="24"/>
      <c r="H26" s="25">
        <f>+G26*E26</f>
        <v>0</v>
      </c>
    </row>
    <row r="27" spans="2:8" s="5" customFormat="1" ht="12" x14ac:dyDescent="0.2">
      <c r="B27" s="10"/>
      <c r="C27" s="26" t="s">
        <v>46</v>
      </c>
      <c r="D27" s="27" t="s">
        <v>45</v>
      </c>
      <c r="E27" s="28">
        <v>0</v>
      </c>
      <c r="F27" s="27">
        <v>360</v>
      </c>
      <c r="G27" s="24"/>
      <c r="H27" s="25">
        <f t="shared" ref="H27:H29" si="5">+G27*E27</f>
        <v>0</v>
      </c>
    </row>
    <row r="28" spans="2:8" s="5" customFormat="1" ht="12" x14ac:dyDescent="0.2">
      <c r="B28" s="10"/>
      <c r="C28" s="26" t="s">
        <v>47</v>
      </c>
      <c r="D28" s="27" t="s">
        <v>45</v>
      </c>
      <c r="E28" s="28">
        <v>0</v>
      </c>
      <c r="F28" s="27">
        <v>140</v>
      </c>
      <c r="G28" s="24"/>
      <c r="H28" s="25">
        <f t="shared" si="5"/>
        <v>0</v>
      </c>
    </row>
    <row r="29" spans="2:8" s="5" customFormat="1" ht="12" x14ac:dyDescent="0.2">
      <c r="B29" s="10"/>
      <c r="C29" s="26" t="s">
        <v>48</v>
      </c>
      <c r="D29" s="27" t="s">
        <v>49</v>
      </c>
      <c r="E29" s="28">
        <v>0</v>
      </c>
      <c r="F29" s="27">
        <v>5</v>
      </c>
      <c r="G29" s="24"/>
      <c r="H29" s="25">
        <f t="shared" si="5"/>
        <v>0</v>
      </c>
    </row>
    <row r="30" spans="2:8" s="5" customFormat="1" ht="24" x14ac:dyDescent="0.2">
      <c r="B30" s="10" t="s">
        <v>29</v>
      </c>
      <c r="C30" s="23" t="s">
        <v>54</v>
      </c>
      <c r="D30" s="24" t="s">
        <v>37</v>
      </c>
      <c r="E30" s="25">
        <v>0</v>
      </c>
      <c r="F30" s="24">
        <v>1</v>
      </c>
      <c r="G30" s="24"/>
      <c r="H30" s="25">
        <f t="shared" si="0"/>
        <v>0</v>
      </c>
    </row>
    <row r="31" spans="2:8" s="5" customFormat="1" ht="12" x14ac:dyDescent="0.2">
      <c r="B31" s="10" t="s">
        <v>30</v>
      </c>
      <c r="C31" s="26" t="s">
        <v>56</v>
      </c>
      <c r="D31" s="24" t="s">
        <v>37</v>
      </c>
      <c r="E31" s="25">
        <v>0</v>
      </c>
      <c r="F31" s="24">
        <v>1</v>
      </c>
      <c r="G31" s="24"/>
      <c r="H31" s="25">
        <f t="shared" ref="H31" si="6">G31*E31</f>
        <v>0</v>
      </c>
    </row>
    <row r="32" spans="2:8" s="5" customFormat="1" ht="12.75" thickBot="1" x14ac:dyDescent="0.25">
      <c r="B32" s="33" t="s">
        <v>55</v>
      </c>
      <c r="C32" s="23" t="s">
        <v>57</v>
      </c>
      <c r="D32" s="24" t="s">
        <v>37</v>
      </c>
      <c r="E32" s="25">
        <v>0</v>
      </c>
      <c r="F32" s="24">
        <v>1</v>
      </c>
      <c r="G32" s="24"/>
      <c r="H32" s="37">
        <f t="shared" si="0"/>
        <v>0</v>
      </c>
    </row>
    <row r="33" spans="2:8" s="5" customFormat="1" ht="12.75" thickBot="1" x14ac:dyDescent="0.25">
      <c r="B33" s="74" t="s">
        <v>68</v>
      </c>
      <c r="C33" s="75"/>
      <c r="D33" s="75"/>
      <c r="E33" s="75"/>
      <c r="F33" s="75"/>
      <c r="G33" s="75"/>
      <c r="H33" s="38">
        <f>SUM(H19:H32)</f>
        <v>0</v>
      </c>
    </row>
    <row r="34" spans="2:8" s="5" customFormat="1" ht="24.4" customHeight="1" x14ac:dyDescent="0.2">
      <c r="B34" s="22">
        <v>6</v>
      </c>
      <c r="C34" s="71" t="s">
        <v>14</v>
      </c>
      <c r="D34" s="71"/>
      <c r="E34" s="71"/>
      <c r="F34" s="71"/>
      <c r="G34" s="71"/>
      <c r="H34" s="73"/>
    </row>
    <row r="35" spans="2:8" s="5" customFormat="1" ht="12" x14ac:dyDescent="0.2">
      <c r="B35" s="10" t="s">
        <v>31</v>
      </c>
      <c r="C35" s="23" t="s">
        <v>58</v>
      </c>
      <c r="D35" s="24" t="s">
        <v>37</v>
      </c>
      <c r="E35" s="25">
        <v>0</v>
      </c>
      <c r="F35" s="24">
        <v>1</v>
      </c>
      <c r="G35" s="24"/>
      <c r="H35" s="25">
        <f t="shared" si="0"/>
        <v>0</v>
      </c>
    </row>
    <row r="36" spans="2:8" s="5" customFormat="1" ht="12" x14ac:dyDescent="0.2">
      <c r="B36" s="10" t="s">
        <v>21</v>
      </c>
      <c r="C36" s="23" t="s">
        <v>59</v>
      </c>
      <c r="D36" s="24" t="s">
        <v>37</v>
      </c>
      <c r="E36" s="25">
        <v>0</v>
      </c>
      <c r="F36" s="24">
        <v>1</v>
      </c>
      <c r="G36" s="24"/>
      <c r="H36" s="25">
        <f t="shared" si="0"/>
        <v>0</v>
      </c>
    </row>
    <row r="37" spans="2:8" s="5" customFormat="1" ht="12" x14ac:dyDescent="0.2">
      <c r="B37" s="10" t="s">
        <v>22</v>
      </c>
      <c r="C37" s="23" t="s">
        <v>62</v>
      </c>
      <c r="D37" s="24" t="s">
        <v>37</v>
      </c>
      <c r="E37" s="25">
        <v>0</v>
      </c>
      <c r="F37" s="24">
        <v>1</v>
      </c>
      <c r="G37" s="24"/>
      <c r="H37" s="25">
        <f t="shared" ref="H37" si="7">G37*E37</f>
        <v>0</v>
      </c>
    </row>
    <row r="38" spans="2:8" s="5" customFormat="1" ht="12" x14ac:dyDescent="0.2">
      <c r="B38" s="10" t="s">
        <v>61</v>
      </c>
      <c r="C38" s="29" t="s">
        <v>63</v>
      </c>
      <c r="D38" s="35"/>
      <c r="E38" s="35"/>
      <c r="F38" s="35"/>
      <c r="G38" s="35"/>
      <c r="H38" s="36"/>
    </row>
    <row r="39" spans="2:8" s="5" customFormat="1" ht="12" x14ac:dyDescent="0.2">
      <c r="B39" s="10"/>
      <c r="C39" s="23" t="s">
        <v>108</v>
      </c>
      <c r="D39" s="24" t="s">
        <v>65</v>
      </c>
      <c r="E39" s="25">
        <v>0</v>
      </c>
      <c r="F39" s="24">
        <v>45</v>
      </c>
      <c r="G39" s="24"/>
      <c r="H39" s="25">
        <f t="shared" ref="H39:H40" si="8">G39*E39</f>
        <v>0</v>
      </c>
    </row>
    <row r="40" spans="2:8" s="5" customFormat="1" ht="24" x14ac:dyDescent="0.2">
      <c r="B40" s="10"/>
      <c r="C40" s="23" t="s">
        <v>109</v>
      </c>
      <c r="D40" s="24" t="s">
        <v>65</v>
      </c>
      <c r="E40" s="25">
        <v>0</v>
      </c>
      <c r="F40" s="24">
        <v>60</v>
      </c>
      <c r="G40" s="24"/>
      <c r="H40" s="25">
        <f t="shared" si="8"/>
        <v>0</v>
      </c>
    </row>
    <row r="41" spans="2:8" s="5" customFormat="1" ht="12.75" thickBot="1" x14ac:dyDescent="0.25">
      <c r="B41" s="10" t="s">
        <v>23</v>
      </c>
      <c r="C41" s="23" t="s">
        <v>57</v>
      </c>
      <c r="D41" s="24" t="s">
        <v>37</v>
      </c>
      <c r="E41" s="25">
        <v>0</v>
      </c>
      <c r="F41" s="24">
        <v>1</v>
      </c>
      <c r="G41" s="24"/>
      <c r="H41" s="25">
        <f>G41*E41</f>
        <v>0</v>
      </c>
    </row>
    <row r="42" spans="2:8" s="5" customFormat="1" ht="12.75" thickBot="1" x14ac:dyDescent="0.25">
      <c r="B42" s="74" t="s">
        <v>69</v>
      </c>
      <c r="C42" s="75"/>
      <c r="D42" s="75"/>
      <c r="E42" s="75"/>
      <c r="F42" s="75"/>
      <c r="G42" s="75"/>
      <c r="H42" s="38">
        <f>SUM(H35:H41)</f>
        <v>0</v>
      </c>
    </row>
    <row r="43" spans="2:8" s="5" customFormat="1" ht="24.4" customHeight="1" x14ac:dyDescent="0.2">
      <c r="B43" s="22">
        <v>7</v>
      </c>
      <c r="C43" s="71" t="s">
        <v>64</v>
      </c>
      <c r="D43" s="71"/>
      <c r="E43" s="71"/>
      <c r="F43" s="71"/>
      <c r="G43" s="71"/>
      <c r="H43" s="72"/>
    </row>
    <row r="44" spans="2:8" s="5" customFormat="1" ht="12" x14ac:dyDescent="0.2">
      <c r="B44" s="10" t="s">
        <v>83</v>
      </c>
      <c r="C44" s="23" t="s">
        <v>73</v>
      </c>
      <c r="D44" s="20"/>
      <c r="E44" s="21"/>
      <c r="F44" s="20"/>
      <c r="G44" s="24"/>
      <c r="H44" s="21"/>
    </row>
    <row r="45" spans="2:8" s="5" customFormat="1" ht="12" x14ac:dyDescent="0.2">
      <c r="B45" s="10"/>
      <c r="C45" s="23" t="s">
        <v>74</v>
      </c>
      <c r="D45" s="24" t="s">
        <v>45</v>
      </c>
      <c r="E45" s="25">
        <v>0</v>
      </c>
      <c r="F45" s="24">
        <v>175</v>
      </c>
      <c r="G45" s="24"/>
      <c r="H45" s="25">
        <f t="shared" si="0"/>
        <v>0</v>
      </c>
    </row>
    <row r="46" spans="2:8" s="5" customFormat="1" ht="12" x14ac:dyDescent="0.2">
      <c r="B46" s="10"/>
      <c r="C46" s="23" t="s">
        <v>75</v>
      </c>
      <c r="D46" s="24" t="s">
        <v>45</v>
      </c>
      <c r="E46" s="25">
        <v>0</v>
      </c>
      <c r="F46" s="24">
        <v>70</v>
      </c>
      <c r="G46" s="24"/>
      <c r="H46" s="25">
        <f t="shared" ref="H46" si="9">G46*E46</f>
        <v>0</v>
      </c>
    </row>
    <row r="47" spans="2:8" s="5" customFormat="1" ht="12" x14ac:dyDescent="0.2">
      <c r="B47" s="10"/>
      <c r="C47" s="23" t="s">
        <v>76</v>
      </c>
      <c r="D47" s="24" t="s">
        <v>49</v>
      </c>
      <c r="E47" s="25">
        <v>0</v>
      </c>
      <c r="F47" s="24">
        <v>18</v>
      </c>
      <c r="G47" s="24"/>
      <c r="H47" s="25">
        <f t="shared" ref="H47" si="10">G47*E47</f>
        <v>0</v>
      </c>
    </row>
    <row r="48" spans="2:8" s="5" customFormat="1" ht="24" x14ac:dyDescent="0.2">
      <c r="B48" s="10"/>
      <c r="C48" s="23" t="s">
        <v>77</v>
      </c>
      <c r="D48" s="24" t="s">
        <v>37</v>
      </c>
      <c r="E48" s="25">
        <v>0</v>
      </c>
      <c r="F48" s="24">
        <v>1</v>
      </c>
      <c r="G48" s="24"/>
      <c r="H48" s="25">
        <f t="shared" ref="H48:H49" si="11">G48*E48</f>
        <v>0</v>
      </c>
    </row>
    <row r="49" spans="2:8" s="5" customFormat="1" ht="12" x14ac:dyDescent="0.2">
      <c r="B49" s="10"/>
      <c r="C49" s="23" t="s">
        <v>78</v>
      </c>
      <c r="D49" s="24" t="s">
        <v>45</v>
      </c>
      <c r="E49" s="25">
        <v>0</v>
      </c>
      <c r="F49" s="24">
        <v>130</v>
      </c>
      <c r="G49" s="24"/>
      <c r="H49" s="25">
        <f t="shared" si="11"/>
        <v>0</v>
      </c>
    </row>
    <row r="50" spans="2:8" s="5" customFormat="1" ht="12" x14ac:dyDescent="0.2">
      <c r="B50" s="10"/>
      <c r="C50" s="23" t="s">
        <v>79</v>
      </c>
      <c r="D50" s="24" t="s">
        <v>37</v>
      </c>
      <c r="E50" s="25">
        <v>0</v>
      </c>
      <c r="F50" s="24">
        <v>1</v>
      </c>
      <c r="G50" s="24"/>
      <c r="H50" s="25">
        <f t="shared" ref="H50:H51" si="12">G50*E50</f>
        <v>0</v>
      </c>
    </row>
    <row r="51" spans="2:8" s="5" customFormat="1" ht="12" x14ac:dyDescent="0.2">
      <c r="B51" s="10"/>
      <c r="C51" s="23" t="s">
        <v>80</v>
      </c>
      <c r="D51" s="24" t="s">
        <v>37</v>
      </c>
      <c r="E51" s="25">
        <v>0</v>
      </c>
      <c r="F51" s="24">
        <v>1</v>
      </c>
      <c r="G51" s="24"/>
      <c r="H51" s="25">
        <f t="shared" si="12"/>
        <v>0</v>
      </c>
    </row>
    <row r="52" spans="2:8" s="5" customFormat="1" ht="12" x14ac:dyDescent="0.2">
      <c r="B52" s="10" t="s">
        <v>84</v>
      </c>
      <c r="C52" s="23" t="s">
        <v>81</v>
      </c>
      <c r="D52" s="20"/>
      <c r="E52" s="21"/>
      <c r="F52" s="20"/>
      <c r="G52" s="24"/>
      <c r="H52" s="21"/>
    </row>
    <row r="53" spans="2:8" s="5" customFormat="1" ht="12" x14ac:dyDescent="0.2">
      <c r="B53" s="10"/>
      <c r="C53" s="23" t="s">
        <v>74</v>
      </c>
      <c r="D53" s="24" t="s">
        <v>45</v>
      </c>
      <c r="E53" s="25">
        <v>0</v>
      </c>
      <c r="F53" s="24">
        <v>40</v>
      </c>
      <c r="G53" s="24"/>
      <c r="H53" s="25">
        <f t="shared" ref="H53:H56" si="13">G53*E53</f>
        <v>0</v>
      </c>
    </row>
    <row r="54" spans="2:8" s="5" customFormat="1" ht="24" x14ac:dyDescent="0.2">
      <c r="B54" s="10"/>
      <c r="C54" s="23" t="s">
        <v>77</v>
      </c>
      <c r="D54" s="24" t="s">
        <v>37</v>
      </c>
      <c r="E54" s="25">
        <v>0</v>
      </c>
      <c r="F54" s="24">
        <v>1</v>
      </c>
      <c r="G54" s="24"/>
      <c r="H54" s="25">
        <f t="shared" si="13"/>
        <v>0</v>
      </c>
    </row>
    <row r="55" spans="2:8" s="5" customFormat="1" ht="12" x14ac:dyDescent="0.2">
      <c r="B55" s="10"/>
      <c r="C55" s="23" t="s">
        <v>79</v>
      </c>
      <c r="D55" s="24" t="s">
        <v>37</v>
      </c>
      <c r="E55" s="25">
        <v>0</v>
      </c>
      <c r="F55" s="24">
        <v>1</v>
      </c>
      <c r="G55" s="24"/>
      <c r="H55" s="25">
        <f t="shared" si="13"/>
        <v>0</v>
      </c>
    </row>
    <row r="56" spans="2:8" s="5" customFormat="1" ht="12" x14ac:dyDescent="0.2">
      <c r="B56" s="10"/>
      <c r="C56" s="23" t="s">
        <v>80</v>
      </c>
      <c r="D56" s="24" t="s">
        <v>37</v>
      </c>
      <c r="E56" s="25">
        <v>0</v>
      </c>
      <c r="F56" s="24">
        <v>1</v>
      </c>
      <c r="G56" s="24"/>
      <c r="H56" s="25">
        <f t="shared" si="13"/>
        <v>0</v>
      </c>
    </row>
    <row r="57" spans="2:8" s="5" customFormat="1" ht="12" x14ac:dyDescent="0.2">
      <c r="B57" s="10" t="s">
        <v>85</v>
      </c>
      <c r="C57" s="23" t="s">
        <v>82</v>
      </c>
      <c r="D57" s="24"/>
      <c r="E57" s="25"/>
      <c r="F57" s="24"/>
      <c r="G57" s="24"/>
      <c r="H57" s="25"/>
    </row>
    <row r="58" spans="2:8" s="5" customFormat="1" ht="24" x14ac:dyDescent="0.2">
      <c r="B58" s="10"/>
      <c r="C58" s="23" t="s">
        <v>77</v>
      </c>
      <c r="D58" s="24" t="s">
        <v>37</v>
      </c>
      <c r="E58" s="25">
        <v>0</v>
      </c>
      <c r="F58" s="24">
        <v>1</v>
      </c>
      <c r="G58" s="24"/>
      <c r="H58" s="25">
        <f t="shared" ref="H58:H60" si="14">G58*E58</f>
        <v>0</v>
      </c>
    </row>
    <row r="59" spans="2:8" s="5" customFormat="1" ht="12" x14ac:dyDescent="0.2">
      <c r="B59" s="10"/>
      <c r="C59" s="23" t="s">
        <v>79</v>
      </c>
      <c r="D59" s="24" t="s">
        <v>37</v>
      </c>
      <c r="E59" s="25">
        <v>0</v>
      </c>
      <c r="F59" s="24">
        <v>1</v>
      </c>
      <c r="G59" s="24"/>
      <c r="H59" s="25">
        <f t="shared" si="14"/>
        <v>0</v>
      </c>
    </row>
    <row r="60" spans="2:8" s="5" customFormat="1" ht="12" x14ac:dyDescent="0.2">
      <c r="B60" s="10"/>
      <c r="C60" s="23" t="s">
        <v>80</v>
      </c>
      <c r="D60" s="24" t="s">
        <v>37</v>
      </c>
      <c r="E60" s="25">
        <v>0</v>
      </c>
      <c r="F60" s="24">
        <v>1</v>
      </c>
      <c r="G60" s="24"/>
      <c r="H60" s="25">
        <f t="shared" si="14"/>
        <v>0</v>
      </c>
    </row>
    <row r="61" spans="2:8" s="5" customFormat="1" ht="12.75" customHeight="1" thickBot="1" x14ac:dyDescent="0.25">
      <c r="B61" s="10" t="s">
        <v>32</v>
      </c>
      <c r="C61" s="23" t="s">
        <v>57</v>
      </c>
      <c r="D61" s="24" t="s">
        <v>37</v>
      </c>
      <c r="E61" s="25">
        <v>0</v>
      </c>
      <c r="F61" s="24">
        <v>1</v>
      </c>
      <c r="G61" s="24"/>
      <c r="H61" s="37">
        <f t="shared" ref="H61" si="15">G61*E61</f>
        <v>0</v>
      </c>
    </row>
    <row r="62" spans="2:8" s="5" customFormat="1" ht="12.75" thickBot="1" x14ac:dyDescent="0.25">
      <c r="B62" s="77" t="s">
        <v>86</v>
      </c>
      <c r="C62" s="78"/>
      <c r="D62" s="78"/>
      <c r="E62" s="78"/>
      <c r="F62" s="78"/>
      <c r="G62" s="78"/>
      <c r="H62" s="38">
        <f>SUM(H44:H61)</f>
        <v>0</v>
      </c>
    </row>
    <row r="63" spans="2:8" s="5" customFormat="1" ht="24.4" customHeight="1" x14ac:dyDescent="0.2">
      <c r="B63" s="22">
        <v>8</v>
      </c>
      <c r="C63" s="71" t="s">
        <v>33</v>
      </c>
      <c r="D63" s="71"/>
      <c r="E63" s="71"/>
      <c r="F63" s="71"/>
      <c r="G63" s="71"/>
      <c r="H63" s="72"/>
    </row>
    <row r="64" spans="2:8" s="5" customFormat="1" ht="12" x14ac:dyDescent="0.2">
      <c r="B64" s="14" t="s">
        <v>24</v>
      </c>
      <c r="C64" s="23" t="s">
        <v>91</v>
      </c>
      <c r="D64" s="24" t="s">
        <v>37</v>
      </c>
      <c r="E64" s="25">
        <v>0</v>
      </c>
      <c r="F64" s="24">
        <v>1</v>
      </c>
      <c r="G64" s="24"/>
      <c r="H64" s="25">
        <f t="shared" si="0"/>
        <v>0</v>
      </c>
    </row>
    <row r="65" spans="2:8" s="5" customFormat="1" ht="12.75" thickBot="1" x14ac:dyDescent="0.25">
      <c r="B65" s="10" t="s">
        <v>87</v>
      </c>
      <c r="C65" s="23" t="s">
        <v>92</v>
      </c>
      <c r="D65" s="24" t="s">
        <v>37</v>
      </c>
      <c r="E65" s="25">
        <v>0</v>
      </c>
      <c r="F65" s="24">
        <v>1</v>
      </c>
      <c r="G65" s="24"/>
      <c r="H65" s="25">
        <f t="shared" si="0"/>
        <v>0</v>
      </c>
    </row>
    <row r="66" spans="2:8" s="5" customFormat="1" ht="12.75" thickBot="1" x14ac:dyDescent="0.25">
      <c r="B66" s="77" t="s">
        <v>90</v>
      </c>
      <c r="C66" s="78"/>
      <c r="D66" s="78"/>
      <c r="E66" s="78"/>
      <c r="F66" s="78"/>
      <c r="G66" s="78"/>
      <c r="H66" s="38">
        <f>SUM(H64:H65)</f>
        <v>0</v>
      </c>
    </row>
    <row r="67" spans="2:8" s="5" customFormat="1" ht="24.4" customHeight="1" x14ac:dyDescent="0.2">
      <c r="B67" s="22"/>
      <c r="C67" s="71" t="s">
        <v>88</v>
      </c>
      <c r="D67" s="71"/>
      <c r="E67" s="71"/>
      <c r="F67" s="71"/>
      <c r="G67" s="71"/>
      <c r="H67" s="72"/>
    </row>
    <row r="68" spans="2:8" s="5" customFormat="1" ht="13.15" customHeight="1" x14ac:dyDescent="0.2">
      <c r="B68" s="57" t="s">
        <v>12</v>
      </c>
      <c r="C68" s="58"/>
      <c r="D68" s="58"/>
      <c r="E68" s="58"/>
      <c r="F68" s="58"/>
      <c r="G68" s="58"/>
      <c r="H68" s="59"/>
    </row>
    <row r="69" spans="2:8" s="5" customFormat="1" ht="12" x14ac:dyDescent="0.2">
      <c r="B69" s="10" t="s">
        <v>18</v>
      </c>
      <c r="C69" s="23" t="s">
        <v>41</v>
      </c>
      <c r="D69" s="24" t="s">
        <v>37</v>
      </c>
      <c r="E69" s="25">
        <v>0</v>
      </c>
      <c r="F69" s="24">
        <v>1</v>
      </c>
      <c r="G69" s="24"/>
      <c r="H69" s="25">
        <f t="shared" ref="H69" si="16">G69*E69</f>
        <v>0</v>
      </c>
    </row>
    <row r="70" spans="2:8" s="5" customFormat="1" ht="36" x14ac:dyDescent="0.2">
      <c r="B70" s="10" t="s">
        <v>20</v>
      </c>
      <c r="C70" s="29" t="s">
        <v>60</v>
      </c>
      <c r="D70" s="30"/>
      <c r="E70" s="31"/>
      <c r="F70" s="30"/>
      <c r="G70" s="30"/>
      <c r="H70" s="32"/>
    </row>
    <row r="71" spans="2:8" s="5" customFormat="1" ht="12" x14ac:dyDescent="0.2">
      <c r="B71" s="10" t="s">
        <v>51</v>
      </c>
      <c r="C71" s="29" t="s">
        <v>52</v>
      </c>
      <c r="D71" s="35"/>
      <c r="E71" s="35"/>
      <c r="F71" s="35"/>
      <c r="G71" s="35"/>
      <c r="H71" s="36"/>
    </row>
    <row r="72" spans="2:8" s="5" customFormat="1" ht="12" x14ac:dyDescent="0.2">
      <c r="B72" s="10"/>
      <c r="C72" s="26" t="s">
        <v>53</v>
      </c>
      <c r="D72" s="27" t="s">
        <v>45</v>
      </c>
      <c r="E72" s="25">
        <v>0</v>
      </c>
      <c r="F72" s="27">
        <v>30</v>
      </c>
      <c r="G72" s="24"/>
      <c r="H72" s="25">
        <f t="shared" ref="H72:H74" si="17">+G72*E72</f>
        <v>0</v>
      </c>
    </row>
    <row r="73" spans="2:8" s="5" customFormat="1" ht="12" x14ac:dyDescent="0.2">
      <c r="B73" s="10"/>
      <c r="C73" s="26" t="s">
        <v>46</v>
      </c>
      <c r="D73" s="27" t="s">
        <v>45</v>
      </c>
      <c r="E73" s="25">
        <v>0</v>
      </c>
      <c r="F73" s="27">
        <v>30</v>
      </c>
      <c r="G73" s="24"/>
      <c r="H73" s="25">
        <f t="shared" si="17"/>
        <v>0</v>
      </c>
    </row>
    <row r="74" spans="2:8" s="5" customFormat="1" ht="12" x14ac:dyDescent="0.2">
      <c r="B74" s="10"/>
      <c r="C74" s="26" t="s">
        <v>48</v>
      </c>
      <c r="D74" s="27" t="s">
        <v>45</v>
      </c>
      <c r="E74" s="25">
        <v>0</v>
      </c>
      <c r="F74" s="27">
        <v>10</v>
      </c>
      <c r="G74" s="24"/>
      <c r="H74" s="25">
        <f t="shared" si="17"/>
        <v>0</v>
      </c>
    </row>
    <row r="75" spans="2:8" s="5" customFormat="1" ht="24" x14ac:dyDescent="0.2">
      <c r="B75" s="10" t="s">
        <v>29</v>
      </c>
      <c r="C75" s="23" t="s">
        <v>54</v>
      </c>
      <c r="D75" s="24" t="s">
        <v>37</v>
      </c>
      <c r="E75" s="25">
        <v>0</v>
      </c>
      <c r="F75" s="24">
        <v>1</v>
      </c>
      <c r="G75" s="24"/>
      <c r="H75" s="25">
        <f t="shared" ref="H75:H77" si="18">G75*E75</f>
        <v>0</v>
      </c>
    </row>
    <row r="76" spans="2:8" s="5" customFormat="1" ht="12" x14ac:dyDescent="0.2">
      <c r="B76" s="10" t="s">
        <v>30</v>
      </c>
      <c r="C76" s="26" t="s">
        <v>56</v>
      </c>
      <c r="D76" s="24" t="s">
        <v>37</v>
      </c>
      <c r="E76" s="25">
        <v>0</v>
      </c>
      <c r="F76" s="24">
        <v>1</v>
      </c>
      <c r="G76" s="24"/>
      <c r="H76" s="25">
        <f t="shared" si="18"/>
        <v>0</v>
      </c>
    </row>
    <row r="77" spans="2:8" s="5" customFormat="1" ht="12.75" thickBot="1" x14ac:dyDescent="0.25">
      <c r="B77" s="33" t="s">
        <v>55</v>
      </c>
      <c r="C77" s="23" t="s">
        <v>57</v>
      </c>
      <c r="D77" s="24" t="s">
        <v>37</v>
      </c>
      <c r="E77" s="25">
        <v>0</v>
      </c>
      <c r="F77" s="24">
        <v>1</v>
      </c>
      <c r="G77" s="24"/>
      <c r="H77" s="25">
        <f t="shared" si="18"/>
        <v>0</v>
      </c>
    </row>
    <row r="78" spans="2:8" s="5" customFormat="1" ht="12.75" thickBot="1" x14ac:dyDescent="0.25">
      <c r="B78" s="74" t="s">
        <v>67</v>
      </c>
      <c r="C78" s="75"/>
      <c r="D78" s="75"/>
      <c r="E78" s="75"/>
      <c r="F78" s="75"/>
      <c r="G78" s="75"/>
      <c r="H78" s="38">
        <f>SUM(H69:H77)</f>
        <v>0</v>
      </c>
    </row>
    <row r="79" spans="2:8" s="5" customFormat="1" ht="13.15" customHeight="1" x14ac:dyDescent="0.2">
      <c r="B79" s="57" t="s">
        <v>14</v>
      </c>
      <c r="C79" s="58"/>
      <c r="D79" s="58"/>
      <c r="E79" s="58"/>
      <c r="F79" s="58"/>
      <c r="G79" s="58"/>
      <c r="H79" s="59"/>
    </row>
    <row r="80" spans="2:8" s="5" customFormat="1" ht="12" x14ac:dyDescent="0.2">
      <c r="B80" s="10" t="s">
        <v>22</v>
      </c>
      <c r="C80" s="23" t="s">
        <v>62</v>
      </c>
      <c r="D80" s="24" t="s">
        <v>37</v>
      </c>
      <c r="E80" s="25">
        <v>0</v>
      </c>
      <c r="F80" s="24">
        <v>1</v>
      </c>
      <c r="G80" s="24"/>
      <c r="H80" s="25">
        <f t="shared" ref="H80" si="19">G80*E80</f>
        <v>0</v>
      </c>
    </row>
    <row r="81" spans="2:8" s="5" customFormat="1" ht="12" x14ac:dyDescent="0.2">
      <c r="B81" s="10" t="s">
        <v>61</v>
      </c>
      <c r="C81" s="29" t="s">
        <v>66</v>
      </c>
      <c r="D81" s="35"/>
      <c r="E81" s="35"/>
      <c r="F81" s="35"/>
      <c r="G81" s="35"/>
      <c r="H81" s="36"/>
    </row>
    <row r="82" spans="2:8" s="5" customFormat="1" ht="12" x14ac:dyDescent="0.2">
      <c r="B82" s="10"/>
      <c r="C82" s="23" t="s">
        <v>71</v>
      </c>
      <c r="D82" s="24" t="s">
        <v>49</v>
      </c>
      <c r="E82" s="25">
        <v>0</v>
      </c>
      <c r="F82" s="24">
        <v>1</v>
      </c>
      <c r="G82" s="24"/>
      <c r="H82" s="25">
        <f t="shared" ref="H82:H83" si="20">G82*E82</f>
        <v>0</v>
      </c>
    </row>
    <row r="83" spans="2:8" s="5" customFormat="1" ht="12" x14ac:dyDescent="0.2">
      <c r="B83" s="10"/>
      <c r="C83" s="23" t="s">
        <v>72</v>
      </c>
      <c r="D83" s="24" t="s">
        <v>49</v>
      </c>
      <c r="E83" s="25">
        <v>0</v>
      </c>
      <c r="F83" s="24">
        <v>2</v>
      </c>
      <c r="G83" s="24"/>
      <c r="H83" s="25">
        <f t="shared" si="20"/>
        <v>0</v>
      </c>
    </row>
    <row r="84" spans="2:8" s="5" customFormat="1" ht="12.75" thickBot="1" x14ac:dyDescent="0.25">
      <c r="B84" s="10" t="s">
        <v>23</v>
      </c>
      <c r="C84" s="23" t="s">
        <v>57</v>
      </c>
      <c r="D84" s="24" t="s">
        <v>37</v>
      </c>
      <c r="E84" s="25">
        <v>0</v>
      </c>
      <c r="F84" s="24">
        <v>1</v>
      </c>
      <c r="G84" s="24"/>
      <c r="H84" s="25">
        <f>G84*E84</f>
        <v>0</v>
      </c>
    </row>
    <row r="85" spans="2:8" s="5" customFormat="1" ht="12.75" thickBot="1" x14ac:dyDescent="0.25">
      <c r="B85" s="74" t="s">
        <v>70</v>
      </c>
      <c r="C85" s="75"/>
      <c r="D85" s="75"/>
      <c r="E85" s="75"/>
      <c r="F85" s="75"/>
      <c r="G85" s="75"/>
      <c r="H85" s="38">
        <f>SUM(H80:H84)</f>
        <v>0</v>
      </c>
    </row>
    <row r="86" spans="2:8" s="5" customFormat="1" ht="24.4" customHeight="1" x14ac:dyDescent="0.2">
      <c r="B86" s="22"/>
      <c r="C86" s="71" t="s">
        <v>89</v>
      </c>
      <c r="D86" s="71"/>
      <c r="E86" s="71"/>
      <c r="F86" s="71"/>
      <c r="G86" s="71"/>
      <c r="H86" s="72"/>
    </row>
    <row r="87" spans="2:8" s="5" customFormat="1" ht="13.15" customHeight="1" x14ac:dyDescent="0.2">
      <c r="B87" s="57" t="s">
        <v>64</v>
      </c>
      <c r="C87" s="58"/>
      <c r="D87" s="58"/>
      <c r="E87" s="58"/>
      <c r="F87" s="58"/>
      <c r="G87" s="58"/>
      <c r="H87" s="59"/>
    </row>
    <row r="88" spans="2:8" s="5" customFormat="1" ht="12" x14ac:dyDescent="0.2">
      <c r="B88" s="10" t="s">
        <v>83</v>
      </c>
      <c r="C88" s="23" t="s">
        <v>93</v>
      </c>
      <c r="D88" s="20"/>
      <c r="E88" s="21"/>
      <c r="F88" s="20"/>
      <c r="G88" s="24"/>
      <c r="H88" s="21"/>
    </row>
    <row r="89" spans="2:8" s="5" customFormat="1" ht="12" x14ac:dyDescent="0.2">
      <c r="B89" s="10"/>
      <c r="C89" s="23" t="s">
        <v>74</v>
      </c>
      <c r="D89" s="24" t="s">
        <v>45</v>
      </c>
      <c r="E89" s="25">
        <v>0</v>
      </c>
      <c r="F89" s="24">
        <v>25</v>
      </c>
      <c r="G89" s="24"/>
      <c r="H89" s="25">
        <f t="shared" ref="H89:H95" si="21">G89*E89</f>
        <v>0</v>
      </c>
    </row>
    <row r="90" spans="2:8" s="5" customFormat="1" ht="12" x14ac:dyDescent="0.2">
      <c r="B90" s="10"/>
      <c r="C90" s="23" t="s">
        <v>75</v>
      </c>
      <c r="D90" s="24" t="s">
        <v>45</v>
      </c>
      <c r="E90" s="25">
        <v>0</v>
      </c>
      <c r="F90" s="24">
        <v>42</v>
      </c>
      <c r="G90" s="24"/>
      <c r="H90" s="25">
        <f t="shared" si="21"/>
        <v>0</v>
      </c>
    </row>
    <row r="91" spans="2:8" s="5" customFormat="1" ht="12" x14ac:dyDescent="0.2">
      <c r="B91" s="10"/>
      <c r="C91" s="23" t="s">
        <v>76</v>
      </c>
      <c r="D91" s="24" t="s">
        <v>49</v>
      </c>
      <c r="E91" s="25">
        <v>0</v>
      </c>
      <c r="F91" s="24">
        <v>6</v>
      </c>
      <c r="G91" s="24"/>
      <c r="H91" s="25">
        <f t="shared" si="21"/>
        <v>0</v>
      </c>
    </row>
    <row r="92" spans="2:8" s="5" customFormat="1" ht="24" x14ac:dyDescent="0.2">
      <c r="B92" s="10"/>
      <c r="C92" s="23" t="s">
        <v>77</v>
      </c>
      <c r="D92" s="24" t="s">
        <v>37</v>
      </c>
      <c r="E92" s="25">
        <v>0</v>
      </c>
      <c r="F92" s="24">
        <v>1</v>
      </c>
      <c r="G92" s="24"/>
      <c r="H92" s="25">
        <f t="shared" si="21"/>
        <v>0</v>
      </c>
    </row>
    <row r="93" spans="2:8" s="5" customFormat="1" ht="12" x14ac:dyDescent="0.2">
      <c r="B93" s="10"/>
      <c r="C93" s="23" t="s">
        <v>79</v>
      </c>
      <c r="D93" s="24" t="s">
        <v>37</v>
      </c>
      <c r="E93" s="25">
        <v>0</v>
      </c>
      <c r="F93" s="24">
        <v>1</v>
      </c>
      <c r="G93" s="24"/>
      <c r="H93" s="25">
        <f t="shared" si="21"/>
        <v>0</v>
      </c>
    </row>
    <row r="94" spans="2:8" s="5" customFormat="1" ht="12" x14ac:dyDescent="0.2">
      <c r="B94" s="10"/>
      <c r="C94" s="23" t="s">
        <v>80</v>
      </c>
      <c r="D94" s="24" t="s">
        <v>37</v>
      </c>
      <c r="E94" s="25">
        <v>0</v>
      </c>
      <c r="F94" s="24">
        <v>1</v>
      </c>
      <c r="G94" s="24"/>
      <c r="H94" s="25">
        <f t="shared" ref="H94" si="22">G94*E94</f>
        <v>0</v>
      </c>
    </row>
    <row r="95" spans="2:8" s="5" customFormat="1" ht="12.75" thickBot="1" x14ac:dyDescent="0.25">
      <c r="B95" s="10"/>
      <c r="C95" s="23" t="s">
        <v>98</v>
      </c>
      <c r="D95" s="24" t="s">
        <v>37</v>
      </c>
      <c r="E95" s="25">
        <v>0</v>
      </c>
      <c r="F95" s="24">
        <v>1</v>
      </c>
      <c r="G95" s="24"/>
      <c r="H95" s="25">
        <f t="shared" si="21"/>
        <v>0</v>
      </c>
    </row>
    <row r="96" spans="2:8" s="5" customFormat="1" ht="12.75" thickBot="1" x14ac:dyDescent="0.25">
      <c r="B96" s="74" t="s">
        <v>94</v>
      </c>
      <c r="C96" s="75"/>
      <c r="D96" s="75"/>
      <c r="E96" s="75"/>
      <c r="F96" s="75"/>
      <c r="G96" s="75"/>
      <c r="H96" s="38">
        <f>SUM(H89:H95)</f>
        <v>0</v>
      </c>
    </row>
    <row r="97" spans="2:8" s="5" customFormat="1" ht="12" x14ac:dyDescent="0.2">
      <c r="B97" s="15"/>
      <c r="C97" s="16"/>
      <c r="D97" s="34"/>
      <c r="E97" s="17"/>
      <c r="F97" s="34"/>
      <c r="G97" s="53"/>
      <c r="H97" s="17"/>
    </row>
    <row r="98" spans="2:8" s="5" customFormat="1" ht="12" x14ac:dyDescent="0.2">
      <c r="B98" s="15"/>
      <c r="C98" s="16"/>
      <c r="D98" s="34"/>
      <c r="E98" s="17"/>
      <c r="F98" s="34"/>
      <c r="G98" s="53"/>
      <c r="H98" s="17"/>
    </row>
    <row r="99" spans="2:8" s="5" customFormat="1" ht="12" customHeight="1" x14ac:dyDescent="0.2">
      <c r="B99" s="80" t="s">
        <v>106</v>
      </c>
      <c r="C99" s="81"/>
      <c r="D99" s="81"/>
      <c r="E99" s="81"/>
      <c r="F99" s="81"/>
      <c r="G99" s="81"/>
      <c r="H99" s="82"/>
    </row>
    <row r="100" spans="2:8" s="5" customFormat="1" ht="12" x14ac:dyDescent="0.2">
      <c r="B100" s="40">
        <v>4</v>
      </c>
      <c r="C100" s="83" t="s">
        <v>25</v>
      </c>
      <c r="D100" s="84"/>
      <c r="E100" s="84"/>
      <c r="F100" s="84"/>
      <c r="G100" s="85"/>
      <c r="H100" s="18">
        <f>H17</f>
        <v>0</v>
      </c>
    </row>
    <row r="101" spans="2:8" s="5" customFormat="1" ht="12" x14ac:dyDescent="0.2">
      <c r="B101" s="39">
        <v>5</v>
      </c>
      <c r="C101" s="83" t="s">
        <v>27</v>
      </c>
      <c r="D101" s="84"/>
      <c r="E101" s="84"/>
      <c r="F101" s="84"/>
      <c r="G101" s="85"/>
      <c r="H101" s="18">
        <f>H33</f>
        <v>0</v>
      </c>
    </row>
    <row r="102" spans="2:8" s="5" customFormat="1" ht="12" x14ac:dyDescent="0.2">
      <c r="B102" s="39">
        <v>6</v>
      </c>
      <c r="C102" s="83" t="s">
        <v>28</v>
      </c>
      <c r="D102" s="84"/>
      <c r="E102" s="84"/>
      <c r="F102" s="84"/>
      <c r="G102" s="85"/>
      <c r="H102" s="18">
        <f>H42</f>
        <v>0</v>
      </c>
    </row>
    <row r="103" spans="2:8" s="5" customFormat="1" ht="12" x14ac:dyDescent="0.2">
      <c r="B103" s="39">
        <v>7</v>
      </c>
      <c r="C103" s="83" t="s">
        <v>26</v>
      </c>
      <c r="D103" s="84"/>
      <c r="E103" s="84"/>
      <c r="F103" s="84"/>
      <c r="G103" s="85"/>
      <c r="H103" s="18">
        <f>H62</f>
        <v>0</v>
      </c>
    </row>
    <row r="104" spans="2:8" s="5" customFormat="1" ht="12" x14ac:dyDescent="0.2">
      <c r="B104" s="9">
        <v>8</v>
      </c>
      <c r="C104" s="86" t="s">
        <v>96</v>
      </c>
      <c r="D104" s="87"/>
      <c r="E104" s="87"/>
      <c r="F104" s="87"/>
      <c r="G104" s="88"/>
      <c r="H104" s="18">
        <f>H66</f>
        <v>0</v>
      </c>
    </row>
    <row r="105" spans="2:8" s="49" customFormat="1" ht="14.25" customHeight="1" x14ac:dyDescent="0.2">
      <c r="B105" s="79" t="s">
        <v>105</v>
      </c>
      <c r="C105" s="79"/>
      <c r="D105" s="79"/>
      <c r="E105" s="79"/>
      <c r="F105" s="79"/>
      <c r="G105" s="79"/>
      <c r="H105" s="19">
        <f>SUM(H100:H104)</f>
        <v>0</v>
      </c>
    </row>
    <row r="106" spans="2:8" s="49" customFormat="1" ht="14.25" customHeight="1" x14ac:dyDescent="0.2">
      <c r="B106" s="79" t="s">
        <v>5</v>
      </c>
      <c r="C106" s="79"/>
      <c r="D106" s="79"/>
      <c r="E106" s="79"/>
      <c r="F106" s="79"/>
      <c r="G106" s="79"/>
      <c r="H106" s="19">
        <f>H107-H105</f>
        <v>0</v>
      </c>
    </row>
    <row r="107" spans="2:8" s="49" customFormat="1" ht="14.25" customHeight="1" x14ac:dyDescent="0.2">
      <c r="B107" s="79" t="s">
        <v>6</v>
      </c>
      <c r="C107" s="79"/>
      <c r="D107" s="79"/>
      <c r="E107" s="79"/>
      <c r="F107" s="79"/>
      <c r="G107" s="79"/>
      <c r="H107" s="19">
        <f>H105*1.2</f>
        <v>0</v>
      </c>
    </row>
    <row r="108" spans="2:8" s="49" customFormat="1" ht="12" x14ac:dyDescent="0.2">
      <c r="B108" s="46"/>
      <c r="C108" s="47"/>
      <c r="D108" s="47"/>
      <c r="E108" s="47"/>
      <c r="F108" s="47"/>
      <c r="G108" s="54"/>
      <c r="H108" s="48"/>
    </row>
    <row r="109" spans="2:8" s="5" customFormat="1" ht="12" customHeight="1" x14ac:dyDescent="0.2">
      <c r="B109" s="80" t="s">
        <v>107</v>
      </c>
      <c r="C109" s="81"/>
      <c r="D109" s="81"/>
      <c r="E109" s="81"/>
      <c r="F109" s="81"/>
      <c r="G109" s="81"/>
      <c r="H109" s="82"/>
    </row>
    <row r="110" spans="2:8" s="5" customFormat="1" ht="12" x14ac:dyDescent="0.2">
      <c r="B110" s="41"/>
      <c r="C110" s="42" t="s">
        <v>95</v>
      </c>
      <c r="D110" s="43"/>
      <c r="E110" s="44"/>
      <c r="F110" s="43"/>
      <c r="G110" s="55"/>
      <c r="H110" s="45">
        <f>H85+H78</f>
        <v>0</v>
      </c>
    </row>
    <row r="111" spans="2:8" s="49" customFormat="1" ht="14.25" customHeight="1" x14ac:dyDescent="0.2">
      <c r="B111" s="79" t="s">
        <v>105</v>
      </c>
      <c r="C111" s="79"/>
      <c r="D111" s="79"/>
      <c r="E111" s="79"/>
      <c r="F111" s="79"/>
      <c r="G111" s="79"/>
      <c r="H111" s="19">
        <f>SUM(H110)</f>
        <v>0</v>
      </c>
    </row>
    <row r="112" spans="2:8" s="49" customFormat="1" ht="14.25" customHeight="1" x14ac:dyDescent="0.2">
      <c r="B112" s="79" t="s">
        <v>5</v>
      </c>
      <c r="C112" s="79"/>
      <c r="D112" s="79"/>
      <c r="E112" s="79"/>
      <c r="F112" s="79"/>
      <c r="G112" s="79"/>
      <c r="H112" s="19">
        <f>H113-H111</f>
        <v>0</v>
      </c>
    </row>
    <row r="113" spans="2:8" s="49" customFormat="1" ht="14.25" customHeight="1" x14ac:dyDescent="0.2">
      <c r="B113" s="79" t="s">
        <v>6</v>
      </c>
      <c r="C113" s="79"/>
      <c r="D113" s="79"/>
      <c r="E113" s="79"/>
      <c r="F113" s="79"/>
      <c r="G113" s="79"/>
      <c r="H113" s="19">
        <f>H111*1.2</f>
        <v>0</v>
      </c>
    </row>
    <row r="114" spans="2:8" s="49" customFormat="1" ht="12" x14ac:dyDescent="0.2">
      <c r="B114" s="46"/>
      <c r="C114" s="47"/>
      <c r="D114" s="47"/>
      <c r="E114" s="47"/>
      <c r="F114" s="47"/>
      <c r="G114" s="54"/>
      <c r="H114" s="48"/>
    </row>
    <row r="115" spans="2:8" s="5" customFormat="1" ht="12" customHeight="1" x14ac:dyDescent="0.2">
      <c r="B115" s="80" t="s">
        <v>107</v>
      </c>
      <c r="C115" s="81"/>
      <c r="D115" s="81"/>
      <c r="E115" s="81"/>
      <c r="F115" s="81"/>
      <c r="G115" s="81"/>
      <c r="H115" s="82"/>
    </row>
    <row r="116" spans="2:8" s="5" customFormat="1" ht="12" x14ac:dyDescent="0.2">
      <c r="B116" s="9"/>
      <c r="C116" s="86" t="s">
        <v>97</v>
      </c>
      <c r="D116" s="87"/>
      <c r="E116" s="87"/>
      <c r="F116" s="87"/>
      <c r="G116" s="88"/>
      <c r="H116" s="18">
        <f>H96</f>
        <v>0</v>
      </c>
    </row>
    <row r="117" spans="2:8" s="49" customFormat="1" ht="14.25" customHeight="1" x14ac:dyDescent="0.2">
      <c r="B117" s="79" t="s">
        <v>105</v>
      </c>
      <c r="C117" s="79"/>
      <c r="D117" s="79"/>
      <c r="E117" s="79"/>
      <c r="F117" s="79"/>
      <c r="G117" s="79"/>
      <c r="H117" s="19">
        <f>SUM(H116)</f>
        <v>0</v>
      </c>
    </row>
    <row r="118" spans="2:8" s="49" customFormat="1" ht="14.25" customHeight="1" x14ac:dyDescent="0.2">
      <c r="B118" s="79" t="s">
        <v>5</v>
      </c>
      <c r="C118" s="79"/>
      <c r="D118" s="79"/>
      <c r="E118" s="79"/>
      <c r="F118" s="79"/>
      <c r="G118" s="79"/>
      <c r="H118" s="19">
        <f>H119-H117</f>
        <v>0</v>
      </c>
    </row>
    <row r="119" spans="2:8" s="49" customFormat="1" ht="14.25" customHeight="1" x14ac:dyDescent="0.2">
      <c r="B119" s="79" t="s">
        <v>6</v>
      </c>
      <c r="C119" s="79"/>
      <c r="D119" s="79"/>
      <c r="E119" s="79"/>
      <c r="F119" s="79"/>
      <c r="G119" s="79"/>
      <c r="H119" s="19">
        <f>H117*1.2</f>
        <v>0</v>
      </c>
    </row>
    <row r="120" spans="2:8" x14ac:dyDescent="0.25">
      <c r="B120" s="1"/>
      <c r="C120" s="2"/>
      <c r="D120" s="1"/>
      <c r="E120" s="4"/>
      <c r="F120" s="1"/>
      <c r="G120" s="56"/>
      <c r="H120" s="4"/>
    </row>
    <row r="121" spans="2:8" x14ac:dyDescent="0.25">
      <c r="B121" s="1"/>
      <c r="C121" s="2"/>
      <c r="D121" s="1"/>
      <c r="E121" s="4"/>
      <c r="F121" s="1"/>
      <c r="G121" s="56"/>
      <c r="H121" s="4"/>
    </row>
  </sheetData>
  <mergeCells count="41">
    <mergeCell ref="B117:G117"/>
    <mergeCell ref="B118:G118"/>
    <mergeCell ref="B119:G119"/>
    <mergeCell ref="B87:H87"/>
    <mergeCell ref="B96:G96"/>
    <mergeCell ref="C103:G103"/>
    <mergeCell ref="C104:G104"/>
    <mergeCell ref="C116:G116"/>
    <mergeCell ref="C100:G100"/>
    <mergeCell ref="C101:G101"/>
    <mergeCell ref="C102:G102"/>
    <mergeCell ref="B106:G106"/>
    <mergeCell ref="B107:G107"/>
    <mergeCell ref="B109:H109"/>
    <mergeCell ref="B111:G111"/>
    <mergeCell ref="B113:G113"/>
    <mergeCell ref="B78:G78"/>
    <mergeCell ref="B85:G85"/>
    <mergeCell ref="C86:H86"/>
    <mergeCell ref="B115:H115"/>
    <mergeCell ref="C63:H63"/>
    <mergeCell ref="C67:H67"/>
    <mergeCell ref="B112:G112"/>
    <mergeCell ref="B99:H99"/>
    <mergeCell ref="B105:G105"/>
    <mergeCell ref="B68:H68"/>
    <mergeCell ref="B79:H79"/>
    <mergeCell ref="C2:F4"/>
    <mergeCell ref="G2:H2"/>
    <mergeCell ref="G3:H3"/>
    <mergeCell ref="G4:H4"/>
    <mergeCell ref="C43:H43"/>
    <mergeCell ref="C12:H12"/>
    <mergeCell ref="C18:H18"/>
    <mergeCell ref="C34:H34"/>
    <mergeCell ref="B33:G33"/>
    <mergeCell ref="B42:G42"/>
    <mergeCell ref="B17:G17"/>
    <mergeCell ref="B8:H9"/>
    <mergeCell ref="B62:G62"/>
    <mergeCell ref="B66:G66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maury.lm3d@gmail.com</dc:creator>
  <cp:lastModifiedBy>GALOUZEAU DE VILLEPIN Sabine</cp:lastModifiedBy>
  <cp:lastPrinted>2025-09-09T18:50:22Z</cp:lastPrinted>
  <dcterms:created xsi:type="dcterms:W3CDTF">2025-05-13T06:05:46Z</dcterms:created>
  <dcterms:modified xsi:type="dcterms:W3CDTF">2025-09-12T10:15:19Z</dcterms:modified>
</cp:coreProperties>
</file>