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rmfiles01.dreal-bretagne.i2\DREAL-Bretagne\AGIR\DIVISION_FINANCES\MISSION_CP_ACHATS\03- Commande publique (nouveau)\2025- SPPR - Liste des sites d’entreposage de déchets\envoi service du 20250903\"/>
    </mc:Choice>
  </mc:AlternateContent>
  <xr:revisionPtr revIDLastSave="0" documentId="13_ncr:1_{5649B933-A952-481C-B59B-E6E66B60994C}" xr6:coauthVersionLast="47" xr6:coauthVersionMax="47" xr10:uidLastSave="{00000000-0000-0000-0000-000000000000}"/>
  <bookViews>
    <workbookView xWindow="-120" yWindow="-120" windowWidth="20730" windowHeight="11760" xr2:uid="{637F9614-64B2-43BA-98A1-ADBB98AF40A5}"/>
  </bookViews>
  <sheets>
    <sheet name="DPGF" sheetId="1" r:id="rId1"/>
    <sheet name="Critères notation" sheetId="2" state="hidden" r:id="rId2"/>
    <sheet name="Note candidat" sheetId="4" state="hidden" r:id="rId3"/>
    <sheet name="Classement" sheetId="3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3" i="1" l="1"/>
  <c r="G5" i="3"/>
  <c r="G4" i="3"/>
  <c r="H4" i="3" s="1"/>
  <c r="E5" i="3"/>
  <c r="F5" i="3" s="1"/>
  <c r="E4" i="3"/>
  <c r="C5" i="3"/>
  <c r="C4" i="3"/>
  <c r="D15" i="4"/>
  <c r="E15" i="4"/>
  <c r="C15" i="4"/>
  <c r="D8" i="4"/>
  <c r="E8" i="4"/>
  <c r="C8" i="4"/>
  <c r="D18" i="4"/>
  <c r="E6" i="3" s="1"/>
  <c r="F6" i="3" s="1"/>
  <c r="E18" i="4"/>
  <c r="G6" i="3" s="1"/>
  <c r="C18" i="4"/>
  <c r="C6" i="3" s="1"/>
  <c r="C16" i="2"/>
  <c r="D4" i="3"/>
  <c r="F4" i="3"/>
  <c r="C8" i="2"/>
  <c r="H6" i="3" l="1"/>
  <c r="H5" i="3"/>
  <c r="F7" i="3"/>
  <c r="D6" i="3"/>
  <c r="D5" i="3"/>
  <c r="H7" i="3" l="1"/>
  <c r="D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LEFRANC Olivier</author>
  </authors>
  <commentList>
    <comment ref="B12" authorId="0" shapeId="0" xr:uid="{0D410C1F-4DBC-4D87-9C46-5604C7F7627F}">
      <text>
        <r>
          <rPr>
            <b/>
            <sz val="9"/>
            <color indexed="81"/>
            <rFont val="Tahoma"/>
            <charset val="1"/>
          </rPr>
          <t>LEFRANC Olivier:</t>
        </r>
        <r>
          <rPr>
            <sz val="9"/>
            <color indexed="81"/>
            <rFont val="Tahoma"/>
            <charset val="1"/>
          </rPr>
          <t xml:space="preserve">
utilisation d'espace collaboratif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LEFRANC Olivier</author>
  </authors>
  <commentList>
    <comment ref="B11" authorId="0" shapeId="0" xr:uid="{1AD5814E-E237-424D-B71B-03C8D43EFFA4}">
      <text>
        <r>
          <rPr>
            <b/>
            <sz val="9"/>
            <color indexed="81"/>
            <rFont val="Tahoma"/>
            <charset val="1"/>
          </rPr>
          <t>LEFRANC Olivier:</t>
        </r>
        <r>
          <rPr>
            <sz val="9"/>
            <color indexed="81"/>
            <rFont val="Tahoma"/>
            <charset val="1"/>
          </rPr>
          <t xml:space="preserve">
utilisation d'espace collaboratif</t>
        </r>
      </text>
    </comment>
  </commentList>
</comments>
</file>

<file path=xl/sharedStrings.xml><?xml version="1.0" encoding="utf-8"?>
<sst xmlns="http://schemas.openxmlformats.org/spreadsheetml/2006/main" count="131" uniqueCount="88">
  <si>
    <t>N° Prix</t>
  </si>
  <si>
    <t xml:space="preserve">désignation </t>
  </si>
  <si>
    <t>Unité</t>
  </si>
  <si>
    <t>Quantités</t>
  </si>
  <si>
    <t>Montant €/HT</t>
  </si>
  <si>
    <t>Prix Unitaire €/HT</t>
  </si>
  <si>
    <t>Recueil et actualisation de la cartographie des zones à exclure et vérification de la conformité des sites actuels</t>
  </si>
  <si>
    <t>U</t>
  </si>
  <si>
    <t>Collecte des données</t>
  </si>
  <si>
    <t>1.2</t>
  </si>
  <si>
    <t>1.3</t>
  </si>
  <si>
    <t>Création et compilation des informations sur une base SIG</t>
  </si>
  <si>
    <t>1.4</t>
  </si>
  <si>
    <t>Livrables cartographie des exclusions</t>
  </si>
  <si>
    <t>Vérification de la conformité des sites</t>
  </si>
  <si>
    <t>2.1</t>
  </si>
  <si>
    <t>2.2</t>
  </si>
  <si>
    <t>Actualisation des données</t>
  </si>
  <si>
    <t>Identification de nouveaux sites Potentiel</t>
  </si>
  <si>
    <t>Visites de contrôle des sites Existant</t>
  </si>
  <si>
    <t>3.1</t>
  </si>
  <si>
    <t>3.2</t>
  </si>
  <si>
    <t>F</t>
  </si>
  <si>
    <t>2.2.1</t>
  </si>
  <si>
    <t>5 sites en ille et vilaine</t>
  </si>
  <si>
    <t>2.2.2</t>
  </si>
  <si>
    <t>2.2.3</t>
  </si>
  <si>
    <t>11 sites en Cotes d'armor</t>
  </si>
  <si>
    <t>2.2.4</t>
  </si>
  <si>
    <t>14 sites en Finistère</t>
  </si>
  <si>
    <t>8 sites en Morbihan</t>
  </si>
  <si>
    <t>prix</t>
  </si>
  <si>
    <t>Note Brut</t>
  </si>
  <si>
    <t>Note</t>
  </si>
  <si>
    <t>Classement</t>
  </si>
  <si>
    <t>moyens humains</t>
  </si>
  <si>
    <t>Référence</t>
  </si>
  <si>
    <t>moyens techniques</t>
  </si>
  <si>
    <t>planning</t>
  </si>
  <si>
    <t>Compréhension et analyse de la demande</t>
  </si>
  <si>
    <t>critères noté sur 3 points</t>
  </si>
  <si>
    <t>critères noté sur 4 points</t>
  </si>
  <si>
    <t>Non traité</t>
  </si>
  <si>
    <t>Insuffisant</t>
  </si>
  <si>
    <t>Correct</t>
  </si>
  <si>
    <t xml:space="preserve">Bien </t>
  </si>
  <si>
    <t>Très bien</t>
  </si>
  <si>
    <t>déplacement</t>
  </si>
  <si>
    <t>flux numérique</t>
  </si>
  <si>
    <t>suivi des prestations</t>
  </si>
  <si>
    <t>(offre financière la plus basse/ offre financière du candidat)*20</t>
  </si>
  <si>
    <t>Candidat 1</t>
  </si>
  <si>
    <t>Candidat 2</t>
  </si>
  <si>
    <t xml:space="preserve">Livrables finaux : le rapport final validé, 5 cartes (1 par département + région) + 1 fiche par site retenu  + 1 document opérationnel en version numérique modifiable. </t>
  </si>
  <si>
    <t>Réunions et Livrables</t>
  </si>
  <si>
    <t>valeur technique</t>
  </si>
  <si>
    <t>clauses environnementales et sociales</t>
  </si>
  <si>
    <t>Valeur technique</t>
  </si>
  <si>
    <t>sociales</t>
  </si>
  <si>
    <t>environnementales</t>
  </si>
  <si>
    <t>organisation et méthodologie</t>
  </si>
  <si>
    <t>Note pondérée</t>
  </si>
  <si>
    <t xml:space="preserve">Pondération globale </t>
  </si>
  <si>
    <t>2.1.1</t>
  </si>
  <si>
    <t>2.1.2</t>
  </si>
  <si>
    <t>2.1.3</t>
  </si>
  <si>
    <t>2.1.4</t>
  </si>
  <si>
    <t>2.1.5</t>
  </si>
  <si>
    <t>Visite de 1 à 5 sites potentiels</t>
  </si>
  <si>
    <t>Visite de 10 à 15 sites potentiels</t>
  </si>
  <si>
    <t xml:space="preserve"> Réunions : lancement, copil1, copil 2, copil 3</t>
  </si>
  <si>
    <t>1 à 5 sites sur la bretagne</t>
  </si>
  <si>
    <t>10 à 15 sites sur la Bretagne</t>
  </si>
  <si>
    <t>Candidat 3</t>
  </si>
  <si>
    <t>Notation Valeur technique</t>
  </si>
  <si>
    <t>Notation clauses environnementales et sociales</t>
  </si>
  <si>
    <t>offre de prix</t>
  </si>
  <si>
    <t>Offre de prix la plus basse</t>
  </si>
  <si>
    <t>Note technique</t>
  </si>
  <si>
    <t>Note sociale et environnementale</t>
  </si>
  <si>
    <t>Option</t>
  </si>
  <si>
    <t>Mise à jour annuelle des informations</t>
  </si>
  <si>
    <t>4.1</t>
  </si>
  <si>
    <t>Prise de contact des propriétaires</t>
  </si>
  <si>
    <t>4.2</t>
  </si>
  <si>
    <t>Mise à jour de la fiche d'information d'un site</t>
  </si>
  <si>
    <t>MONTANT TOTAL HT</t>
  </si>
  <si>
    <t>DECOMPOSITION DU PRIX GLOBAL FORFAITAIRE
MARCHE 2025-DREAL-SPPR-02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</si>
</sst>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0" fillId="3" borderId="0" xfId="0" applyNumberFormat="1" applyFill="1"/>
    <xf numFmtId="0" fontId="0" fillId="3" borderId="0" xfId="0" applyFill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49" fontId="0" fillId="3" borderId="1" xfId="0" applyNumberFormat="1" applyFill="1" applyBorder="1" applyAlignment="1">
      <alignment wrapText="1"/>
    </xf>
    <xf numFmtId="164" fontId="0" fillId="0" borderId="1" xfId="0" applyNumberFormat="1" applyBorder="1"/>
    <xf numFmtId="0" fontId="0" fillId="0" borderId="1" xfId="0" applyFill="1" applyBorder="1"/>
    <xf numFmtId="49" fontId="0" fillId="3" borderId="0" xfId="0" applyNumberFormat="1" applyFill="1" applyBorder="1" applyAlignment="1">
      <alignment wrapText="1"/>
    </xf>
    <xf numFmtId="0" fontId="0" fillId="0" borderId="0" xfId="0" applyBorder="1"/>
    <xf numFmtId="0" fontId="0" fillId="0" borderId="5" xfId="0" applyBorder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4" fontId="1" fillId="0" borderId="0" xfId="1" applyFont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C399E-8235-4F64-8276-0DBC43232165}">
  <dimension ref="A1:F33"/>
  <sheetViews>
    <sheetView tabSelected="1" workbookViewId="0">
      <selection activeCell="C3" sqref="C3"/>
    </sheetView>
  </sheetViews>
  <sheetFormatPr baseColWidth="10" defaultRowHeight="15" x14ac:dyDescent="0.25"/>
  <cols>
    <col min="1" max="1" width="11.42578125" style="3"/>
    <col min="2" max="2" width="47.85546875" customWidth="1"/>
    <col min="3" max="4" width="9.42578125" style="3" customWidth="1"/>
    <col min="5" max="6" width="16.7109375" style="4" customWidth="1"/>
  </cols>
  <sheetData>
    <row r="1" spans="1:6" ht="59.25" customHeight="1" x14ac:dyDescent="0.25">
      <c r="A1" s="44" t="s">
        <v>87</v>
      </c>
      <c r="B1" s="45"/>
      <c r="C1" s="45"/>
      <c r="D1" s="45"/>
      <c r="E1" s="45"/>
      <c r="F1" s="45"/>
    </row>
    <row r="2" spans="1:6" s="2" customFormat="1" ht="30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5</v>
      </c>
      <c r="F2" s="10" t="s">
        <v>4</v>
      </c>
    </row>
    <row r="3" spans="1:6" s="1" customFormat="1" ht="45" x14ac:dyDescent="0.25">
      <c r="A3" s="10">
        <v>1</v>
      </c>
      <c r="B3" s="11" t="s">
        <v>6</v>
      </c>
      <c r="C3" s="12"/>
      <c r="D3" s="12"/>
      <c r="E3" s="13"/>
      <c r="F3" s="13"/>
    </row>
    <row r="4" spans="1:6" s="1" customFormat="1" x14ac:dyDescent="0.25">
      <c r="A4" s="12" t="s">
        <v>9</v>
      </c>
      <c r="B4" s="14" t="s">
        <v>8</v>
      </c>
      <c r="C4" s="12" t="s">
        <v>22</v>
      </c>
      <c r="D4" s="12">
        <v>1</v>
      </c>
      <c r="E4" s="13"/>
      <c r="F4" s="13"/>
    </row>
    <row r="5" spans="1:6" s="1" customFormat="1" ht="30" x14ac:dyDescent="0.25">
      <c r="A5" s="12" t="s">
        <v>10</v>
      </c>
      <c r="B5" s="14" t="s">
        <v>11</v>
      </c>
      <c r="C5" s="12" t="s">
        <v>22</v>
      </c>
      <c r="D5" s="12">
        <v>1</v>
      </c>
      <c r="E5" s="13"/>
      <c r="F5" s="13"/>
    </row>
    <row r="6" spans="1:6" s="1" customFormat="1" x14ac:dyDescent="0.25">
      <c r="A6" s="12" t="s">
        <v>12</v>
      </c>
      <c r="B6" s="14" t="s">
        <v>13</v>
      </c>
      <c r="C6" s="12" t="s">
        <v>22</v>
      </c>
      <c r="D6" s="12">
        <v>1</v>
      </c>
      <c r="E6" s="13"/>
      <c r="F6" s="13"/>
    </row>
    <row r="7" spans="1:6" s="1" customFormat="1" x14ac:dyDescent="0.25">
      <c r="A7" s="12"/>
      <c r="B7" s="14"/>
      <c r="C7" s="12"/>
      <c r="D7" s="12"/>
      <c r="E7" s="13"/>
      <c r="F7" s="13"/>
    </row>
    <row r="8" spans="1:6" s="1" customFormat="1" x14ac:dyDescent="0.25">
      <c r="A8" s="10">
        <v>2</v>
      </c>
      <c r="B8" s="11" t="s">
        <v>14</v>
      </c>
      <c r="C8" s="12"/>
      <c r="D8" s="12"/>
      <c r="E8" s="13"/>
      <c r="F8" s="13"/>
    </row>
    <row r="9" spans="1:6" s="1" customFormat="1" x14ac:dyDescent="0.25">
      <c r="A9" s="18"/>
      <c r="B9" s="19"/>
      <c r="C9" s="18"/>
      <c r="D9" s="18"/>
      <c r="E9" s="20"/>
      <c r="F9" s="20"/>
    </row>
    <row r="10" spans="1:6" s="1" customFormat="1" x14ac:dyDescent="0.25">
      <c r="A10" s="15" t="s">
        <v>15</v>
      </c>
      <c r="B10" s="16" t="s">
        <v>19</v>
      </c>
      <c r="C10" s="15"/>
      <c r="D10" s="15"/>
      <c r="E10" s="17"/>
      <c r="F10" s="17"/>
    </row>
    <row r="11" spans="1:6" s="1" customFormat="1" x14ac:dyDescent="0.25">
      <c r="A11" s="12" t="s">
        <v>63</v>
      </c>
      <c r="B11" s="14" t="s">
        <v>24</v>
      </c>
      <c r="C11" s="12" t="s">
        <v>22</v>
      </c>
      <c r="D11" s="12">
        <v>1</v>
      </c>
      <c r="E11" s="13"/>
      <c r="F11" s="13"/>
    </row>
    <row r="12" spans="1:6" s="1" customFormat="1" x14ac:dyDescent="0.25">
      <c r="A12" s="12" t="s">
        <v>64</v>
      </c>
      <c r="B12" s="14" t="s">
        <v>27</v>
      </c>
      <c r="C12" s="12" t="s">
        <v>22</v>
      </c>
      <c r="D12" s="12">
        <v>1</v>
      </c>
      <c r="E12" s="13"/>
      <c r="F12" s="13"/>
    </row>
    <row r="13" spans="1:6" s="1" customFormat="1" x14ac:dyDescent="0.25">
      <c r="A13" s="12" t="s">
        <v>65</v>
      </c>
      <c r="B13" s="14" t="s">
        <v>29</v>
      </c>
      <c r="C13" s="12" t="s">
        <v>22</v>
      </c>
      <c r="D13" s="12">
        <v>1</v>
      </c>
      <c r="E13" s="13"/>
      <c r="F13" s="13"/>
    </row>
    <row r="14" spans="1:6" s="1" customFormat="1" x14ac:dyDescent="0.25">
      <c r="A14" s="12" t="s">
        <v>66</v>
      </c>
      <c r="B14" s="14" t="s">
        <v>30</v>
      </c>
      <c r="C14" s="12" t="s">
        <v>22</v>
      </c>
      <c r="D14" s="12">
        <v>1</v>
      </c>
      <c r="E14" s="13"/>
      <c r="F14" s="13"/>
    </row>
    <row r="15" spans="1:6" s="1" customFormat="1" x14ac:dyDescent="0.25">
      <c r="A15" s="12" t="s">
        <v>67</v>
      </c>
      <c r="B15" s="14" t="s">
        <v>17</v>
      </c>
      <c r="C15" s="12" t="s">
        <v>22</v>
      </c>
      <c r="D15" s="12">
        <v>1</v>
      </c>
      <c r="E15" s="13"/>
      <c r="F15" s="13"/>
    </row>
    <row r="16" spans="1:6" s="1" customFormat="1" x14ac:dyDescent="0.25">
      <c r="A16" s="12"/>
      <c r="B16" s="14"/>
      <c r="C16" s="12"/>
      <c r="D16" s="12"/>
      <c r="E16" s="13"/>
      <c r="F16" s="13"/>
    </row>
    <row r="17" spans="1:6" s="1" customFormat="1" x14ac:dyDescent="0.25">
      <c r="A17" s="15" t="s">
        <v>16</v>
      </c>
      <c r="B17" s="16" t="s">
        <v>18</v>
      </c>
      <c r="C17" s="15"/>
      <c r="D17" s="15"/>
      <c r="E17" s="17"/>
      <c r="F17" s="17"/>
    </row>
    <row r="18" spans="1:6" s="1" customFormat="1" x14ac:dyDescent="0.25">
      <c r="A18" s="12" t="s">
        <v>23</v>
      </c>
      <c r="B18" s="14" t="s">
        <v>71</v>
      </c>
      <c r="C18" s="12" t="s">
        <v>22</v>
      </c>
      <c r="D18" s="12"/>
      <c r="E18" s="13"/>
      <c r="F18" s="13"/>
    </row>
    <row r="19" spans="1:6" s="1" customFormat="1" x14ac:dyDescent="0.25">
      <c r="A19" s="12" t="s">
        <v>25</v>
      </c>
      <c r="B19" s="14" t="s">
        <v>72</v>
      </c>
      <c r="C19" s="12" t="s">
        <v>22</v>
      </c>
      <c r="D19" s="12"/>
      <c r="E19" s="13"/>
      <c r="F19" s="13"/>
    </row>
    <row r="20" spans="1:6" s="1" customFormat="1" x14ac:dyDescent="0.25">
      <c r="A20" s="12" t="s">
        <v>26</v>
      </c>
      <c r="B20" s="14" t="s">
        <v>68</v>
      </c>
      <c r="C20" s="12" t="s">
        <v>22</v>
      </c>
      <c r="D20" s="12"/>
      <c r="E20" s="13"/>
      <c r="F20" s="13"/>
    </row>
    <row r="21" spans="1:6" s="1" customFormat="1" x14ac:dyDescent="0.25">
      <c r="A21" s="12" t="s">
        <v>28</v>
      </c>
      <c r="B21" s="14" t="s">
        <v>69</v>
      </c>
      <c r="C21" s="12" t="s">
        <v>22</v>
      </c>
      <c r="D21" s="12"/>
      <c r="E21" s="13"/>
      <c r="F21" s="13"/>
    </row>
    <row r="22" spans="1:6" s="1" customFormat="1" x14ac:dyDescent="0.25">
      <c r="A22" s="12"/>
      <c r="B22" s="21"/>
      <c r="C22" s="12"/>
      <c r="D22" s="12"/>
      <c r="E22" s="13"/>
      <c r="F22" s="13"/>
    </row>
    <row r="23" spans="1:6" s="1" customFormat="1" x14ac:dyDescent="0.25">
      <c r="A23" s="12"/>
      <c r="C23" s="12"/>
      <c r="D23" s="12"/>
      <c r="E23" s="13"/>
      <c r="F23" s="13"/>
    </row>
    <row r="24" spans="1:6" s="1" customFormat="1" x14ac:dyDescent="0.25">
      <c r="A24" s="10">
        <v>3</v>
      </c>
      <c r="B24" s="11" t="s">
        <v>54</v>
      </c>
      <c r="C24" s="12"/>
      <c r="D24" s="14"/>
      <c r="E24" s="14"/>
      <c r="F24" s="14"/>
    </row>
    <row r="25" spans="1:6" s="1" customFormat="1" ht="60" x14ac:dyDescent="0.25">
      <c r="A25" s="12" t="s">
        <v>20</v>
      </c>
      <c r="B25" s="14" t="s">
        <v>53</v>
      </c>
      <c r="C25" s="12" t="s">
        <v>22</v>
      </c>
      <c r="D25" s="14"/>
      <c r="E25" s="14"/>
      <c r="F25" s="14"/>
    </row>
    <row r="26" spans="1:6" s="1" customFormat="1" x14ac:dyDescent="0.25">
      <c r="A26" s="12" t="s">
        <v>21</v>
      </c>
      <c r="B26" s="14" t="s">
        <v>70</v>
      </c>
      <c r="C26" s="12" t="s">
        <v>7</v>
      </c>
      <c r="D26" s="14">
        <v>4</v>
      </c>
      <c r="E26" s="14"/>
      <c r="F26" s="14"/>
    </row>
    <row r="27" spans="1:6" s="1" customFormat="1" x14ac:dyDescent="0.25">
      <c r="A27" s="12"/>
      <c r="B27" s="14"/>
      <c r="C27" s="12"/>
      <c r="D27" s="14"/>
      <c r="E27" s="14"/>
      <c r="F27" s="14"/>
    </row>
    <row r="28" spans="1:6" s="1" customFormat="1" x14ac:dyDescent="0.25">
      <c r="A28" s="10" t="s">
        <v>80</v>
      </c>
      <c r="B28" s="14"/>
      <c r="C28" s="12"/>
      <c r="D28" s="12"/>
      <c r="E28" s="13"/>
      <c r="F28" s="13"/>
    </row>
    <row r="29" spans="1:6" s="1" customFormat="1" x14ac:dyDescent="0.25">
      <c r="A29" s="10">
        <v>4</v>
      </c>
      <c r="B29" s="11" t="s">
        <v>81</v>
      </c>
      <c r="C29" s="12"/>
      <c r="D29" s="12"/>
      <c r="E29" s="13"/>
      <c r="F29" s="13"/>
    </row>
    <row r="30" spans="1:6" s="1" customFormat="1" x14ac:dyDescent="0.25">
      <c r="A30" s="12"/>
      <c r="B30" s="14"/>
      <c r="C30" s="12"/>
      <c r="D30" s="12"/>
      <c r="E30" s="13"/>
      <c r="F30" s="13"/>
    </row>
    <row r="31" spans="1:6" s="1" customFormat="1" x14ac:dyDescent="0.25">
      <c r="A31" s="12" t="s">
        <v>82</v>
      </c>
      <c r="B31" s="14" t="s">
        <v>83</v>
      </c>
      <c r="C31" s="12" t="s">
        <v>22</v>
      </c>
      <c r="D31" s="12">
        <v>1</v>
      </c>
      <c r="E31" s="13"/>
      <c r="F31" s="13"/>
    </row>
    <row r="32" spans="1:6" s="1" customFormat="1" x14ac:dyDescent="0.25">
      <c r="A32" s="12" t="s">
        <v>84</v>
      </c>
      <c r="B32" s="14" t="s">
        <v>85</v>
      </c>
      <c r="C32" s="12" t="s">
        <v>7</v>
      </c>
      <c r="D32" s="12"/>
      <c r="E32" s="13"/>
      <c r="F32" s="13"/>
    </row>
    <row r="33" spans="5:6" x14ac:dyDescent="0.25">
      <c r="E33" s="46" t="s">
        <v>86</v>
      </c>
      <c r="F33" s="47">
        <f>SUM(F3:F32)</f>
        <v>0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E2B2F-D361-4D07-89B1-7C83B8A31347}">
  <dimension ref="A1:I18"/>
  <sheetViews>
    <sheetView workbookViewId="0">
      <selection activeCell="I18" sqref="I18"/>
    </sheetView>
  </sheetViews>
  <sheetFormatPr baseColWidth="10" defaultRowHeight="15" x14ac:dyDescent="0.25"/>
  <cols>
    <col min="1" max="1" width="25.5703125" customWidth="1"/>
    <col min="2" max="2" width="44.85546875" customWidth="1"/>
  </cols>
  <sheetData>
    <row r="1" spans="1:9" x14ac:dyDescent="0.25">
      <c r="A1" s="38" t="s">
        <v>74</v>
      </c>
      <c r="B1" s="38"/>
      <c r="C1" s="38"/>
    </row>
    <row r="2" spans="1:9" x14ac:dyDescent="0.25">
      <c r="A2" s="7" t="s">
        <v>57</v>
      </c>
      <c r="B2" s="6" t="s">
        <v>39</v>
      </c>
      <c r="C2" s="6">
        <v>3</v>
      </c>
      <c r="E2" s="9"/>
      <c r="F2" s="39" t="s">
        <v>41</v>
      </c>
      <c r="G2" s="39"/>
      <c r="H2" s="39" t="s">
        <v>40</v>
      </c>
      <c r="I2" s="39"/>
    </row>
    <row r="3" spans="1:9" x14ac:dyDescent="0.25">
      <c r="A3" s="7"/>
      <c r="B3" s="6" t="s">
        <v>36</v>
      </c>
      <c r="C3" s="6">
        <v>4</v>
      </c>
      <c r="E3" s="9">
        <v>0</v>
      </c>
      <c r="F3" s="40" t="s">
        <v>42</v>
      </c>
      <c r="G3" s="40"/>
      <c r="H3" s="40" t="s">
        <v>42</v>
      </c>
      <c r="I3" s="40"/>
    </row>
    <row r="4" spans="1:9" x14ac:dyDescent="0.25">
      <c r="A4" s="7"/>
      <c r="B4" s="6" t="s">
        <v>35</v>
      </c>
      <c r="C4" s="6">
        <v>3</v>
      </c>
      <c r="E4" s="9">
        <v>1</v>
      </c>
      <c r="F4" s="40" t="s">
        <v>43</v>
      </c>
      <c r="G4" s="40"/>
      <c r="H4" s="40" t="s">
        <v>43</v>
      </c>
      <c r="I4" s="40"/>
    </row>
    <row r="5" spans="1:9" x14ac:dyDescent="0.25">
      <c r="A5" s="7"/>
      <c r="B5" s="6" t="s">
        <v>37</v>
      </c>
      <c r="C5" s="6">
        <v>3</v>
      </c>
      <c r="E5" s="9">
        <v>2</v>
      </c>
      <c r="F5" s="40" t="s">
        <v>44</v>
      </c>
      <c r="G5" s="40"/>
      <c r="H5" s="40" t="s">
        <v>45</v>
      </c>
      <c r="I5" s="40"/>
    </row>
    <row r="6" spans="1:9" x14ac:dyDescent="0.25">
      <c r="A6" s="7"/>
      <c r="B6" s="6" t="s">
        <v>60</v>
      </c>
      <c r="C6" s="6">
        <v>4</v>
      </c>
      <c r="E6" s="9">
        <v>3</v>
      </c>
      <c r="F6" s="40" t="s">
        <v>45</v>
      </c>
      <c r="G6" s="40"/>
      <c r="H6" s="40" t="s">
        <v>46</v>
      </c>
      <c r="I6" s="40"/>
    </row>
    <row r="7" spans="1:9" x14ac:dyDescent="0.25">
      <c r="A7" s="7"/>
      <c r="B7" s="6" t="s">
        <v>38</v>
      </c>
      <c r="C7" s="6">
        <v>3</v>
      </c>
      <c r="E7" s="9">
        <v>4</v>
      </c>
      <c r="F7" s="40" t="s">
        <v>46</v>
      </c>
      <c r="G7" s="40"/>
      <c r="H7" s="40"/>
      <c r="I7" s="40"/>
    </row>
    <row r="8" spans="1:9" x14ac:dyDescent="0.25">
      <c r="A8" s="7"/>
      <c r="B8" s="7"/>
      <c r="C8" s="7">
        <f>SUM(C2:C7)</f>
        <v>20</v>
      </c>
    </row>
    <row r="9" spans="1:9" x14ac:dyDescent="0.25">
      <c r="A9" s="7"/>
      <c r="B9" s="7"/>
      <c r="C9" s="7"/>
    </row>
    <row r="10" spans="1:9" ht="30" customHeight="1" x14ac:dyDescent="0.25">
      <c r="A10" s="37" t="s">
        <v>75</v>
      </c>
      <c r="B10" s="37"/>
      <c r="C10" s="37"/>
    </row>
    <row r="11" spans="1:9" x14ac:dyDescent="0.25">
      <c r="A11" s="23" t="s">
        <v>59</v>
      </c>
      <c r="B11" s="6" t="s">
        <v>47</v>
      </c>
      <c r="C11" s="6">
        <v>4</v>
      </c>
    </row>
    <row r="12" spans="1:9" x14ac:dyDescent="0.25">
      <c r="A12" s="8"/>
      <c r="B12" s="6" t="s">
        <v>48</v>
      </c>
      <c r="C12" s="6">
        <v>3</v>
      </c>
    </row>
    <row r="13" spans="1:9" x14ac:dyDescent="0.25">
      <c r="A13" s="8"/>
      <c r="B13" s="6" t="s">
        <v>49</v>
      </c>
      <c r="C13" s="6">
        <v>3</v>
      </c>
    </row>
    <row r="14" spans="1:9" x14ac:dyDescent="0.25">
      <c r="A14" s="8"/>
      <c r="B14" s="6"/>
      <c r="C14" s="6"/>
    </row>
    <row r="15" spans="1:9" x14ac:dyDescent="0.25">
      <c r="A15" s="23" t="s">
        <v>58</v>
      </c>
      <c r="B15" s="6" t="s">
        <v>58</v>
      </c>
      <c r="C15" s="6">
        <v>10</v>
      </c>
    </row>
    <row r="16" spans="1:9" x14ac:dyDescent="0.25">
      <c r="A16" s="7"/>
      <c r="B16" s="7"/>
      <c r="C16" s="7">
        <f>C11+C12+C13+C15</f>
        <v>20</v>
      </c>
    </row>
    <row r="17" spans="1:9" x14ac:dyDescent="0.25">
      <c r="A17" s="7"/>
      <c r="B17" s="7"/>
      <c r="C17" s="7"/>
    </row>
    <row r="18" spans="1:9" x14ac:dyDescent="0.25">
      <c r="A18" s="6" t="s">
        <v>31</v>
      </c>
      <c r="B18" s="6"/>
      <c r="C18" s="6">
        <v>20</v>
      </c>
      <c r="E18" s="24" t="s">
        <v>50</v>
      </c>
      <c r="F18" s="25"/>
      <c r="G18" s="25"/>
      <c r="H18" s="25"/>
      <c r="I18" s="25"/>
    </row>
  </sheetData>
  <mergeCells count="14">
    <mergeCell ref="A10:C10"/>
    <mergeCell ref="A1:C1"/>
    <mergeCell ref="F2:G2"/>
    <mergeCell ref="H2:I2"/>
    <mergeCell ref="F3:G3"/>
    <mergeCell ref="F4:G4"/>
    <mergeCell ref="F5:G5"/>
    <mergeCell ref="H5:I5"/>
    <mergeCell ref="F6:G6"/>
    <mergeCell ref="F7:G7"/>
    <mergeCell ref="H7:I7"/>
    <mergeCell ref="H3:I3"/>
    <mergeCell ref="H4:I4"/>
    <mergeCell ref="H6:I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72F7D-DC8D-451D-A4A2-DB46E60FAA21}">
  <dimension ref="A1:E22"/>
  <sheetViews>
    <sheetView topLeftCell="A4" workbookViewId="0">
      <selection activeCell="E22" sqref="E22"/>
    </sheetView>
  </sheetViews>
  <sheetFormatPr baseColWidth="10" defaultRowHeight="15" x14ac:dyDescent="0.25"/>
  <cols>
    <col min="1" max="1" width="24.42578125" customWidth="1"/>
    <col min="2" max="2" width="39.42578125" customWidth="1"/>
    <col min="3" max="3" width="17.5703125" customWidth="1"/>
  </cols>
  <sheetData>
    <row r="1" spans="1:5" x14ac:dyDescent="0.25">
      <c r="C1" s="28" t="s">
        <v>51</v>
      </c>
      <c r="D1" s="28" t="s">
        <v>52</v>
      </c>
      <c r="E1" s="28" t="s">
        <v>73</v>
      </c>
    </row>
    <row r="2" spans="1:5" x14ac:dyDescent="0.25">
      <c r="A2" s="7" t="s">
        <v>57</v>
      </c>
      <c r="B2" s="26" t="s">
        <v>39</v>
      </c>
      <c r="C2" s="28"/>
      <c r="D2" s="28"/>
      <c r="E2" s="28"/>
    </row>
    <row r="3" spans="1:5" x14ac:dyDescent="0.25">
      <c r="A3" s="7"/>
      <c r="B3" s="26" t="s">
        <v>36</v>
      </c>
      <c r="C3" s="28"/>
      <c r="D3" s="28"/>
      <c r="E3" s="28"/>
    </row>
    <row r="4" spans="1:5" x14ac:dyDescent="0.25">
      <c r="A4" s="7"/>
      <c r="B4" s="26" t="s">
        <v>35</v>
      </c>
      <c r="C4" s="28"/>
      <c r="D4" s="28"/>
      <c r="E4" s="28"/>
    </row>
    <row r="5" spans="1:5" x14ac:dyDescent="0.25">
      <c r="A5" s="7"/>
      <c r="B5" s="26" t="s">
        <v>37</v>
      </c>
      <c r="C5" s="28"/>
      <c r="D5" s="28"/>
      <c r="E5" s="28"/>
    </row>
    <row r="6" spans="1:5" x14ac:dyDescent="0.25">
      <c r="A6" s="7"/>
      <c r="B6" s="26" t="s">
        <v>60</v>
      </c>
      <c r="C6" s="28"/>
      <c r="D6" s="28"/>
      <c r="E6" s="28"/>
    </row>
    <row r="7" spans="1:5" x14ac:dyDescent="0.25">
      <c r="A7" s="7"/>
      <c r="B7" s="5" t="s">
        <v>38</v>
      </c>
      <c r="C7" s="34"/>
      <c r="D7" s="34"/>
      <c r="E7" s="34"/>
    </row>
    <row r="8" spans="1:5" x14ac:dyDescent="0.25">
      <c r="A8" s="6" t="s">
        <v>78</v>
      </c>
      <c r="B8" s="6"/>
      <c r="C8" s="28">
        <f>SUM(C2:C7)</f>
        <v>0</v>
      </c>
      <c r="D8" s="28">
        <f t="shared" ref="D8:E8" si="0">SUM(D2:D7)</f>
        <v>0</v>
      </c>
      <c r="E8" s="28">
        <f t="shared" si="0"/>
        <v>0</v>
      </c>
    </row>
    <row r="10" spans="1:5" x14ac:dyDescent="0.25">
      <c r="A10" s="23" t="s">
        <v>59</v>
      </c>
      <c r="B10" s="6" t="s">
        <v>47</v>
      </c>
      <c r="C10" s="6"/>
      <c r="D10" s="28"/>
      <c r="E10" s="28"/>
    </row>
    <row r="11" spans="1:5" x14ac:dyDescent="0.25">
      <c r="A11" s="8"/>
      <c r="B11" s="6" t="s">
        <v>48</v>
      </c>
      <c r="C11" s="6"/>
      <c r="D11" s="28"/>
      <c r="E11" s="28"/>
    </row>
    <row r="12" spans="1:5" x14ac:dyDescent="0.25">
      <c r="A12" s="8"/>
      <c r="B12" s="6" t="s">
        <v>49</v>
      </c>
      <c r="C12" s="6"/>
      <c r="D12" s="28"/>
      <c r="E12" s="28"/>
    </row>
    <row r="13" spans="1:5" x14ac:dyDescent="0.25">
      <c r="A13" s="8"/>
      <c r="B13" s="27"/>
      <c r="C13" s="27"/>
    </row>
    <row r="14" spans="1:5" x14ac:dyDescent="0.25">
      <c r="A14" s="23" t="s">
        <v>58</v>
      </c>
      <c r="B14" s="6" t="s">
        <v>58</v>
      </c>
      <c r="C14" s="6"/>
      <c r="D14" s="28"/>
      <c r="E14" s="28"/>
    </row>
    <row r="15" spans="1:5" x14ac:dyDescent="0.25">
      <c r="A15" s="36" t="s">
        <v>79</v>
      </c>
      <c r="B15" s="6"/>
      <c r="C15" s="6">
        <f>C10+C11+C12+C14</f>
        <v>0</v>
      </c>
      <c r="D15" s="6">
        <f t="shared" ref="D15:E15" si="1">D10+D11+D12+D14</f>
        <v>0</v>
      </c>
      <c r="E15" s="6">
        <f t="shared" si="1"/>
        <v>0</v>
      </c>
    </row>
    <row r="16" spans="1:5" x14ac:dyDescent="0.25">
      <c r="A16" s="35"/>
      <c r="B16" s="27"/>
      <c r="C16" s="27"/>
      <c r="D16" s="33"/>
      <c r="E16" s="33"/>
    </row>
    <row r="18" spans="1:5" ht="30" x14ac:dyDescent="0.25">
      <c r="A18" s="6" t="s">
        <v>31</v>
      </c>
      <c r="B18" s="29" t="s">
        <v>50</v>
      </c>
      <c r="C18" s="28" t="e">
        <f>($B$22/C21)*20</f>
        <v>#DIV/0!</v>
      </c>
      <c r="D18" s="28" t="e">
        <f t="shared" ref="D18:E18" si="2">($B$22/D21)*20</f>
        <v>#DIV/0!</v>
      </c>
      <c r="E18" s="28" t="e">
        <f t="shared" si="2"/>
        <v>#DIV/0!</v>
      </c>
    </row>
    <row r="19" spans="1:5" x14ac:dyDescent="0.25">
      <c r="A19" s="27"/>
      <c r="B19" s="32"/>
      <c r="C19" s="33"/>
      <c r="D19" s="33"/>
      <c r="E19" s="33"/>
    </row>
    <row r="21" spans="1:5" x14ac:dyDescent="0.25">
      <c r="A21" s="28" t="s">
        <v>76</v>
      </c>
      <c r="B21" s="28"/>
      <c r="C21" s="30">
        <v>0</v>
      </c>
      <c r="D21" s="30">
        <v>0</v>
      </c>
      <c r="E21" s="30">
        <v>0</v>
      </c>
    </row>
    <row r="22" spans="1:5" x14ac:dyDescent="0.25">
      <c r="A22" s="31" t="s">
        <v>77</v>
      </c>
      <c r="B22" s="30">
        <v>0</v>
      </c>
    </row>
  </sheetData>
  <phoneticPr fontId="2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933F1-72FB-4A76-842D-D44DB018FE80}">
  <dimension ref="A1:H8"/>
  <sheetViews>
    <sheetView workbookViewId="0">
      <selection activeCell="C6" sqref="C6"/>
    </sheetView>
  </sheetViews>
  <sheetFormatPr baseColWidth="10" defaultRowHeight="15" x14ac:dyDescent="0.25"/>
  <cols>
    <col min="1" max="1" width="14.42578125" customWidth="1"/>
    <col min="2" max="2" width="23.5703125" customWidth="1"/>
  </cols>
  <sheetData>
    <row r="1" spans="1:8" x14ac:dyDescent="0.25">
      <c r="A1" t="s">
        <v>34</v>
      </c>
    </row>
    <row r="2" spans="1:8" x14ac:dyDescent="0.25">
      <c r="C2" s="42" t="s">
        <v>51</v>
      </c>
      <c r="D2" s="43"/>
      <c r="E2" s="42" t="s">
        <v>52</v>
      </c>
      <c r="F2" s="43"/>
      <c r="G2" s="42" t="s">
        <v>73</v>
      </c>
      <c r="H2" s="43"/>
    </row>
    <row r="3" spans="1:8" ht="30" x14ac:dyDescent="0.25">
      <c r="A3" s="12" t="s">
        <v>62</v>
      </c>
      <c r="B3" s="22"/>
      <c r="C3" s="12" t="s">
        <v>32</v>
      </c>
      <c r="D3" s="12" t="s">
        <v>61</v>
      </c>
      <c r="E3" s="12" t="s">
        <v>32</v>
      </c>
      <c r="F3" s="12" t="s">
        <v>61</v>
      </c>
      <c r="G3" s="12" t="s">
        <v>32</v>
      </c>
      <c r="H3" s="12" t="s">
        <v>61</v>
      </c>
    </row>
    <row r="4" spans="1:8" x14ac:dyDescent="0.25">
      <c r="A4" s="12">
        <v>60</v>
      </c>
      <c r="B4" s="22" t="s">
        <v>55</v>
      </c>
      <c r="C4" s="12">
        <f>'Note candidat'!C8</f>
        <v>0</v>
      </c>
      <c r="D4" s="12">
        <f>C4*A4/100</f>
        <v>0</v>
      </c>
      <c r="E4" s="12">
        <f>'Note candidat'!D8</f>
        <v>0</v>
      </c>
      <c r="F4" s="12">
        <f>E4*A4/100</f>
        <v>0</v>
      </c>
      <c r="G4" s="12">
        <f>'Note candidat'!E8</f>
        <v>0</v>
      </c>
      <c r="H4" s="12">
        <f>G4*C4/100</f>
        <v>0</v>
      </c>
    </row>
    <row r="5" spans="1:8" ht="45" x14ac:dyDescent="0.25">
      <c r="A5" s="12">
        <v>10</v>
      </c>
      <c r="B5" s="22" t="s">
        <v>56</v>
      </c>
      <c r="C5" s="12">
        <f>'Note candidat'!C15</f>
        <v>0</v>
      </c>
      <c r="D5" s="12">
        <f>C5*A5/100</f>
        <v>0</v>
      </c>
      <c r="E5" s="12">
        <f>'Note candidat'!D15</f>
        <v>0</v>
      </c>
      <c r="F5" s="12">
        <f>E5*A5/100</f>
        <v>0</v>
      </c>
      <c r="G5" s="12">
        <f>'Note candidat'!E15</f>
        <v>0</v>
      </c>
      <c r="H5" s="12">
        <f>G5*C5/100</f>
        <v>0</v>
      </c>
    </row>
    <row r="6" spans="1:8" x14ac:dyDescent="0.25">
      <c r="A6" s="12">
        <v>30</v>
      </c>
      <c r="B6" s="22" t="s">
        <v>31</v>
      </c>
      <c r="C6" s="12" t="e">
        <f>'Note candidat'!C18</f>
        <v>#DIV/0!</v>
      </c>
      <c r="D6" s="12" t="e">
        <f>C6*A6/100</f>
        <v>#DIV/0!</v>
      </c>
      <c r="E6" s="12" t="e">
        <f>'Note candidat'!D18</f>
        <v>#DIV/0!</v>
      </c>
      <c r="F6" s="12" t="e">
        <f>E6*A6/100</f>
        <v>#DIV/0!</v>
      </c>
      <c r="G6" s="12" t="e">
        <f>'Note candidat'!E18</f>
        <v>#DIV/0!</v>
      </c>
      <c r="H6" s="12" t="e">
        <f>G6*C6/100</f>
        <v>#DIV/0!</v>
      </c>
    </row>
    <row r="7" spans="1:8" x14ac:dyDescent="0.25">
      <c r="A7" s="12" t="s">
        <v>33</v>
      </c>
      <c r="B7" s="22"/>
      <c r="C7" s="12"/>
      <c r="D7" s="12" t="e">
        <f>SUM(D4:D6)</f>
        <v>#DIV/0!</v>
      </c>
      <c r="E7" s="12"/>
      <c r="F7" s="12" t="e">
        <f>SUM(F4:F6)</f>
        <v>#DIV/0!</v>
      </c>
      <c r="G7" s="12"/>
      <c r="H7" s="12" t="e">
        <f>SUM(H4:H6)</f>
        <v>#DIV/0!</v>
      </c>
    </row>
    <row r="8" spans="1:8" x14ac:dyDescent="0.25">
      <c r="A8" s="41" t="s">
        <v>34</v>
      </c>
      <c r="B8" s="41"/>
      <c r="C8" s="40"/>
      <c r="D8" s="40"/>
      <c r="E8" s="40"/>
      <c r="F8" s="40"/>
      <c r="G8" s="40"/>
      <c r="H8" s="40"/>
    </row>
  </sheetData>
  <mergeCells count="7">
    <mergeCell ref="A8:B8"/>
    <mergeCell ref="C2:D2"/>
    <mergeCell ref="E2:F2"/>
    <mergeCell ref="G2:H2"/>
    <mergeCell ref="C8:D8"/>
    <mergeCell ref="E8:F8"/>
    <mergeCell ref="G8:H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Critères notation</vt:lpstr>
      <vt:lpstr>Note candidat</vt:lpstr>
      <vt:lpstr>Classement</vt:lpstr>
    </vt:vector>
  </TitlesOfParts>
  <Company>MTECT-MTE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LEFRANC Olivier</dc:creator>
  <cp:lastModifiedBy>RAKOTOBE Christian</cp:lastModifiedBy>
  <dcterms:created xsi:type="dcterms:W3CDTF">2025-06-25T07:22:26Z</dcterms:created>
  <dcterms:modified xsi:type="dcterms:W3CDTF">2025-09-05T14:28:12Z</dcterms:modified>
</cp:coreProperties>
</file>