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reyam86.sharepoint.com/sites/Commun/Documents partages/1 - Affaire/24012_POITIERS_Ext pavillon T Laine/10-DCE/7-Rendu DCE/"/>
    </mc:Choice>
  </mc:AlternateContent>
  <xr:revisionPtr revIDLastSave="13" documentId="115_{8286A33F-A9D0-4A27-9534-4E3F3AE90D9A}" xr6:coauthVersionLast="47" xr6:coauthVersionMax="47" xr10:uidLastSave="{41F59DA2-0A5D-4EEB-BACD-57C1FB75178F}"/>
  <bookViews>
    <workbookView xWindow="-120" yWindow="-120" windowWidth="38640" windowHeight="21120" activeTab="1" xr2:uid="{00000000-000D-0000-FFFF-FFFF00000000}"/>
  </bookViews>
  <sheets>
    <sheet name="Lot N°02 Page de garde" sheetId="1" r:id="rId1"/>
    <sheet name="Lot N°02 GROS OEUVRE" sheetId="2" r:id="rId2"/>
  </sheets>
  <definedNames>
    <definedName name="_xlnm.Print_Titles" localSheetId="1">'Lot N°02 GROS OEUVRE'!$1:$2</definedName>
    <definedName name="_xlnm.Print_Area" localSheetId="1">'Lot N°02 GROS OEUVRE'!$A$1:$G$152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12" i="2" s="1"/>
  <c r="G7" i="2"/>
  <c r="G10" i="2"/>
  <c r="G17" i="2"/>
  <c r="G19" i="2"/>
  <c r="G22" i="2"/>
  <c r="G25" i="2"/>
  <c r="G26" i="2"/>
  <c r="G28" i="2"/>
  <c r="G31" i="2"/>
  <c r="G32" i="2"/>
  <c r="G33" i="2"/>
  <c r="G40" i="2"/>
  <c r="G46" i="2" s="1"/>
  <c r="G43" i="2"/>
  <c r="G44" i="2"/>
  <c r="G51" i="2"/>
  <c r="G52" i="2"/>
  <c r="G55" i="2"/>
  <c r="G58" i="2"/>
  <c r="G65" i="2"/>
  <c r="G68" i="2"/>
  <c r="G71" i="2"/>
  <c r="G74" i="2"/>
  <c r="G75" i="2"/>
  <c r="G82" i="2"/>
  <c r="G84" i="2"/>
  <c r="G86" i="2"/>
  <c r="G91" i="2"/>
  <c r="G94" i="2"/>
  <c r="G95" i="2"/>
  <c r="G96" i="2"/>
  <c r="G98" i="2"/>
  <c r="G99" i="2"/>
  <c r="G102" i="2"/>
  <c r="G103" i="2"/>
  <c r="G104" i="2"/>
  <c r="G111" i="2"/>
  <c r="G114" i="2"/>
  <c r="G116" i="2"/>
  <c r="G123" i="2"/>
  <c r="G126" i="2"/>
  <c r="G133" i="2"/>
  <c r="G138" i="2" s="1"/>
  <c r="G136" i="2"/>
  <c r="G143" i="2"/>
  <c r="G145" i="2" s="1"/>
  <c r="B150" i="2"/>
  <c r="G118" i="2" l="1"/>
  <c r="G77" i="2"/>
  <c r="G128" i="2"/>
  <c r="G106" i="2"/>
  <c r="G35" i="2"/>
  <c r="G149" i="2" s="1"/>
  <c r="G60" i="2"/>
  <c r="G150" i="2" l="1"/>
  <c r="G151" i="2" s="1"/>
</calcChain>
</file>

<file path=xl/sharedStrings.xml><?xml version="1.0" encoding="utf-8"?>
<sst xmlns="http://schemas.openxmlformats.org/spreadsheetml/2006/main" count="447" uniqueCount="447">
  <si>
    <t>U</t>
  </si>
  <si>
    <t>Q. indicative</t>
  </si>
  <si>
    <t>Prix</t>
  </si>
  <si>
    <t>Total en €</t>
  </si>
  <si>
    <t>0</t>
  </si>
  <si>
    <t>TRAVAUX PREPARATOIRES</t>
  </si>
  <si>
    <t>CH3</t>
  </si>
  <si>
    <t>0.1</t>
  </si>
  <si>
    <t>Installation de chantier</t>
  </si>
  <si>
    <t>CH4</t>
  </si>
  <si>
    <t xml:space="preserve">0.1 1 </t>
  </si>
  <si>
    <t>Ensemble forfaitaire (hors création de 10 places de stationnement gravillonnées).</t>
  </si>
  <si>
    <t>ENS</t>
  </si>
  <si>
    <t>ART</t>
  </si>
  <si>
    <t>GOTPIC05</t>
  </si>
  <si>
    <t xml:space="preserve">0.1 2 </t>
  </si>
  <si>
    <t>Ensemble forfaitaire pour la création de 10 places de stationnement gravillonnées.</t>
  </si>
  <si>
    <t>ENS</t>
  </si>
  <si>
    <t>ART</t>
  </si>
  <si>
    <t>GOTPIC10</t>
  </si>
  <si>
    <t>0.2</t>
  </si>
  <si>
    <t>Protection des ouvrages</t>
  </si>
  <si>
    <t>CH4</t>
  </si>
  <si>
    <t>0.2.1</t>
  </si>
  <si>
    <t>Constat d'huissier, suivant CCTP.</t>
  </si>
  <si>
    <t>CH5</t>
  </si>
  <si>
    <t xml:space="preserve">0.2.1 1 </t>
  </si>
  <si>
    <t>Ensemble forfaitaire.</t>
  </si>
  <si>
    <t>ENS</t>
  </si>
  <si>
    <t>ART</t>
  </si>
  <si>
    <t>GOTPCH10</t>
  </si>
  <si>
    <t>Total TRAVAUX PREPARATOIRES</t>
  </si>
  <si>
    <t>STOT</t>
  </si>
  <si>
    <t>1</t>
  </si>
  <si>
    <t>DEPOSES/DEMOLITIONS/PERCEMENTS</t>
  </si>
  <si>
    <t>CH3</t>
  </si>
  <si>
    <t>1.1</t>
  </si>
  <si>
    <t>Démolition d'ouvrages extérieurs</t>
  </si>
  <si>
    <t>CH4</t>
  </si>
  <si>
    <t>1.1.1</t>
  </si>
  <si>
    <t>CH5</t>
  </si>
  <si>
    <t xml:space="preserve">1.1.1 1 </t>
  </si>
  <si>
    <t>Linéaire de clôture à déposer.</t>
  </si>
  <si>
    <t>ML</t>
  </si>
  <si>
    <t>ART</t>
  </si>
  <si>
    <t>GODCGD10</t>
  </si>
  <si>
    <t>1.1.2</t>
  </si>
  <si>
    <t>Découpe et dépose d'une casquette béton, suivant CCTP.</t>
  </si>
  <si>
    <t>CH5</t>
  </si>
  <si>
    <t xml:space="preserve">1.1.2 1 </t>
  </si>
  <si>
    <t>Linéaire de casquette en béton armé à démolir.</t>
  </si>
  <si>
    <t>ML</t>
  </si>
  <si>
    <t>ART</t>
  </si>
  <si>
    <t>GODDCQ15</t>
  </si>
  <si>
    <t>1.2</t>
  </si>
  <si>
    <t>Démolition d'ouvrages intérieures</t>
  </si>
  <si>
    <t>CH4</t>
  </si>
  <si>
    <t>1.2.1</t>
  </si>
  <si>
    <t>Réalisation d'une saignée dans le plancher bas, suivant CCTP.</t>
  </si>
  <si>
    <t>CH5</t>
  </si>
  <si>
    <t xml:space="preserve">1.2.1 1 </t>
  </si>
  <si>
    <t>Linéaire de saignée de 0.50 m de large compris reprise du plancher bas.</t>
  </si>
  <si>
    <t>ML</t>
  </si>
  <si>
    <t>ART</t>
  </si>
  <si>
    <t>GODISA10</t>
  </si>
  <si>
    <t>1.3</t>
  </si>
  <si>
    <t>Création d'ouverture</t>
  </si>
  <si>
    <t>CH4</t>
  </si>
  <si>
    <t>1.3.1</t>
  </si>
  <si>
    <t>Création d'ouverture dans mur en béton, suivant CCTP.</t>
  </si>
  <si>
    <t>CH5</t>
  </si>
  <si>
    <t xml:space="preserve">1.3.1 1 </t>
  </si>
  <si>
    <t>Démolition allège pour création porte intérieure de 0.93 x 2.04 m ht</t>
  </si>
  <si>
    <t>ENS</t>
  </si>
  <si>
    <t>ART</t>
  </si>
  <si>
    <t>GOCOB021</t>
  </si>
  <si>
    <t xml:space="preserve">1.3.1 2 </t>
  </si>
  <si>
    <t>Création d'une ouverture dans voile béton - dimension de la menuiserie : 2.80 x 1.60 m ht</t>
  </si>
  <si>
    <t>ENS</t>
  </si>
  <si>
    <t>ART</t>
  </si>
  <si>
    <t>GOCOB022</t>
  </si>
  <si>
    <t>1.3.2</t>
  </si>
  <si>
    <t>Percement en sous oeuvre, suivant CCTP.</t>
  </si>
  <si>
    <t>CH5</t>
  </si>
  <si>
    <t xml:space="preserve">1.3.2 1 </t>
  </si>
  <si>
    <t>Percement en sous-oeuvre de diamètre 125 mm.</t>
  </si>
  <si>
    <t>U</t>
  </si>
  <si>
    <t>ART</t>
  </si>
  <si>
    <t>GODPSO15</t>
  </si>
  <si>
    <t>1.4</t>
  </si>
  <si>
    <t>Modification de baie</t>
  </si>
  <si>
    <t>CH4</t>
  </si>
  <si>
    <t>1.4.1</t>
  </si>
  <si>
    <t>Modification de baie dans mur en béton, suivant CCTP.</t>
  </si>
  <si>
    <t>CH5</t>
  </si>
  <si>
    <t xml:space="preserve">1.4.1 1 </t>
  </si>
  <si>
    <t>Modification de baie pour le passage d'un châssis de 1.30 x 1.60 m ht à une porte de 1.30 x 2.20 m ht.</t>
  </si>
  <si>
    <t>ENS</t>
  </si>
  <si>
    <t>ART</t>
  </si>
  <si>
    <t>GOMBMB15</t>
  </si>
  <si>
    <t xml:space="preserve">1.4.1 2 </t>
  </si>
  <si>
    <t>Modification de baie pour le passage d'un ensemble menuisé de 1.40 x 1.60 m ht à un passage libre de 1.40 x 2.10 m ht.</t>
  </si>
  <si>
    <t>ENS</t>
  </si>
  <si>
    <t>ART</t>
  </si>
  <si>
    <t>GOMBMB25</t>
  </si>
  <si>
    <t xml:space="preserve">1.4.1 3 </t>
  </si>
  <si>
    <t>Modification de baie pour le passage d'un ensemble menuisé de 2.70 x 2.10 m ht à un ensemble menuisé de 1.40 x 1.60 m ht.</t>
  </si>
  <si>
    <t>ENS</t>
  </si>
  <si>
    <t>ART</t>
  </si>
  <si>
    <t>GOMBMB20</t>
  </si>
  <si>
    <t>Total DEPOSES/DEMOLITIONS/PERCEMENTS</t>
  </si>
  <si>
    <t>STOT</t>
  </si>
  <si>
    <t>2</t>
  </si>
  <si>
    <t>TRAVAUX DE REPRISES</t>
  </si>
  <si>
    <t>CH3</t>
  </si>
  <si>
    <t>2.1</t>
  </si>
  <si>
    <t>Bouchement</t>
  </si>
  <si>
    <t>CH4</t>
  </si>
  <si>
    <t>2.1.1</t>
  </si>
  <si>
    <t>Bouchement de baie dans mur en béton, suivant CCTP.</t>
  </si>
  <si>
    <t>CH5</t>
  </si>
  <si>
    <t xml:space="preserve">2.1.1 1 </t>
  </si>
  <si>
    <t>Surface de bouchement.</t>
  </si>
  <si>
    <t>M2</t>
  </si>
  <si>
    <t>ART</t>
  </si>
  <si>
    <t>GORBMB10</t>
  </si>
  <si>
    <t>2.2</t>
  </si>
  <si>
    <t>Travaux de reprise d'enduit</t>
  </si>
  <si>
    <t>CH4</t>
  </si>
  <si>
    <t>2.2.1</t>
  </si>
  <si>
    <t>Reprise d'enduit existant, suivant CCTP.</t>
  </si>
  <si>
    <t>CH5</t>
  </si>
  <si>
    <t xml:space="preserve">2.2.1 1 </t>
  </si>
  <si>
    <t>Raccords idem à l'existant. Surface courante.</t>
  </si>
  <si>
    <t>M2</t>
  </si>
  <si>
    <t>ART</t>
  </si>
  <si>
    <t>FG1-A297</t>
  </si>
  <si>
    <t xml:space="preserve">2.2.1 2 </t>
  </si>
  <si>
    <t>Raccords idem à l'existant en faible largeur. Linéaire courant.</t>
  </si>
  <si>
    <t>ML</t>
  </si>
  <si>
    <t>ART</t>
  </si>
  <si>
    <t>EREDE005</t>
  </si>
  <si>
    <t>Total TRAVAUX DE REPRISES</t>
  </si>
  <si>
    <t>STOT</t>
  </si>
  <si>
    <t>3</t>
  </si>
  <si>
    <t>TERRASSEMENTS</t>
  </si>
  <si>
    <t>CH3</t>
  </si>
  <si>
    <t>3.1</t>
  </si>
  <si>
    <t>Fouilles des terres</t>
  </si>
  <si>
    <t>CH4</t>
  </si>
  <si>
    <t>3.1.1</t>
  </si>
  <si>
    <t>Fouilles en rigoles et en trous exécutées mécaniquement, suivant CCTP.</t>
  </si>
  <si>
    <t>CH5</t>
  </si>
  <si>
    <t xml:space="preserve">3.1.1 1 </t>
  </si>
  <si>
    <t>Fouilles en trous dans terrains de toute nature.</t>
  </si>
  <si>
    <t>M3</t>
  </si>
  <si>
    <t>ART</t>
  </si>
  <si>
    <t>GOTFR050</t>
  </si>
  <si>
    <t xml:space="preserve">3.1.1 2 </t>
  </si>
  <si>
    <t>Evacuations en décharges publiques appropriées des terres excédentaires;</t>
  </si>
  <si>
    <t>M3</t>
  </si>
  <si>
    <t>ART</t>
  </si>
  <si>
    <t>GOTFR030</t>
  </si>
  <si>
    <t>3.2</t>
  </si>
  <si>
    <t>Travaux de remblaiement</t>
  </si>
  <si>
    <t>CH4</t>
  </si>
  <si>
    <t>3.2.1</t>
  </si>
  <si>
    <t>Remblaiement des infrastructures, suivant CCTP.</t>
  </si>
  <si>
    <t>CH5</t>
  </si>
  <si>
    <t xml:space="preserve">3.2.1 1 </t>
  </si>
  <si>
    <t>Volume courant.</t>
  </si>
  <si>
    <t>M3</t>
  </si>
  <si>
    <t>ART</t>
  </si>
  <si>
    <t>GOTRIF05</t>
  </si>
  <si>
    <t>3.3</t>
  </si>
  <si>
    <t>Traitement contre les parasites</t>
  </si>
  <si>
    <t>CH4</t>
  </si>
  <si>
    <t>3.3.1</t>
  </si>
  <si>
    <t>Traitement anti-termites par barrière physico-chimique, suivant CCTP.</t>
  </si>
  <si>
    <t>CH5</t>
  </si>
  <si>
    <t xml:space="preserve">3.3.1 1 </t>
  </si>
  <si>
    <t>Surface de traitement.</t>
  </si>
  <si>
    <t>M2</t>
  </si>
  <si>
    <t>ART</t>
  </si>
  <si>
    <t>GOTATB10</t>
  </si>
  <si>
    <t>Total TERRASSEMENTS</t>
  </si>
  <si>
    <t>STOT</t>
  </si>
  <si>
    <t>4</t>
  </si>
  <si>
    <t>FONDATIONS</t>
  </si>
  <si>
    <t>CH3</t>
  </si>
  <si>
    <t>4.1</t>
  </si>
  <si>
    <t>Béton sous ouvrages de fondations</t>
  </si>
  <si>
    <t>CH4</t>
  </si>
  <si>
    <t>4.1.1</t>
  </si>
  <si>
    <t>Gros béton, suivant CCTP.</t>
  </si>
  <si>
    <t>CH5</t>
  </si>
  <si>
    <t xml:space="preserve">4.1.1 1 </t>
  </si>
  <si>
    <t>Volume courant.</t>
  </si>
  <si>
    <t>M3</t>
  </si>
  <si>
    <t>ART</t>
  </si>
  <si>
    <t>GOSFGO07</t>
  </si>
  <si>
    <t>4.2</t>
  </si>
  <si>
    <t>Ouvrages en sous-oeuvre</t>
  </si>
  <si>
    <t>CH4</t>
  </si>
  <si>
    <t>4.2.1</t>
  </si>
  <si>
    <t>Blocage en gros béton, suivant CCTP.</t>
  </si>
  <si>
    <t>CH5</t>
  </si>
  <si>
    <t xml:space="preserve">4.2.1 1 </t>
  </si>
  <si>
    <t>Volume courant.</t>
  </si>
  <si>
    <t>M3</t>
  </si>
  <si>
    <t>ART</t>
  </si>
  <si>
    <t>GOFRBG10</t>
  </si>
  <si>
    <t>4.3</t>
  </si>
  <si>
    <t>Semelles de fondations</t>
  </si>
  <si>
    <t>CH4</t>
  </si>
  <si>
    <t>4.3.1</t>
  </si>
  <si>
    <t>Semelles isolées armées, suivant CCTP.</t>
  </si>
  <si>
    <t>CH5</t>
  </si>
  <si>
    <t xml:space="preserve">4.3.1 1 </t>
  </si>
  <si>
    <t>Volume de semelle isolée compris béton, coffrages et armatures.</t>
  </si>
  <si>
    <t>M3</t>
  </si>
  <si>
    <t>ART</t>
  </si>
  <si>
    <t>GOFSI006</t>
  </si>
  <si>
    <t>4.4</t>
  </si>
  <si>
    <t>Longrines</t>
  </si>
  <si>
    <t>CH4</t>
  </si>
  <si>
    <t>4.4.1</t>
  </si>
  <si>
    <t>Longrines de fondations, suivant CCTP.</t>
  </si>
  <si>
    <t>CH5</t>
  </si>
  <si>
    <t xml:space="preserve">4.4.1 1 </t>
  </si>
  <si>
    <t>Volume de longrine compris béton, coffrages et armatures.</t>
  </si>
  <si>
    <t>M3</t>
  </si>
  <si>
    <t>ART</t>
  </si>
  <si>
    <t>GOFLG012</t>
  </si>
  <si>
    <t xml:space="preserve">4.4.1 2 </t>
  </si>
  <si>
    <t>Plus value pour la réalisation des longrines en porte à faux - Linéaire courant.</t>
  </si>
  <si>
    <t>ML</t>
  </si>
  <si>
    <t>ART</t>
  </si>
  <si>
    <t>GOFLG031</t>
  </si>
  <si>
    <t>Total FONDATIONS</t>
  </si>
  <si>
    <t>STOT</t>
  </si>
  <si>
    <t>5</t>
  </si>
  <si>
    <t>OUVRAGES EN INFRASTRUCTURES</t>
  </si>
  <si>
    <t>CH3</t>
  </si>
  <si>
    <t>5.1</t>
  </si>
  <si>
    <t>Divers</t>
  </si>
  <si>
    <t>CH4</t>
  </si>
  <si>
    <t>5.1.1</t>
  </si>
  <si>
    <t>Hydrofugation des bétons, suivant CCTP.</t>
  </si>
  <si>
    <t>CH5</t>
  </si>
  <si>
    <t xml:space="preserve">5.1.1 1 </t>
  </si>
  <si>
    <t>Volume de béton à hydrofuger.</t>
  </si>
  <si>
    <t>M3</t>
  </si>
  <si>
    <t>ART</t>
  </si>
  <si>
    <t>GOIDHB10</t>
  </si>
  <si>
    <t>5.1.2</t>
  </si>
  <si>
    <t>Réservations dans fondations et infrastructures pour passage des fluides, suivant CCTP.</t>
  </si>
  <si>
    <t>CH5</t>
  </si>
  <si>
    <t xml:space="preserve">5.1.2 1 </t>
  </si>
  <si>
    <t>Ensemble forfaitaire.</t>
  </si>
  <si>
    <t>ENS</t>
  </si>
  <si>
    <t>ART</t>
  </si>
  <si>
    <t>GOIDRF05</t>
  </si>
  <si>
    <t>Total OUVRAGES EN INFRASTRUCTURES</t>
  </si>
  <si>
    <t>STOT</t>
  </si>
  <si>
    <t>6</t>
  </si>
  <si>
    <t>PLANCHERS BAS</t>
  </si>
  <si>
    <t>CH3</t>
  </si>
  <si>
    <t>6.1</t>
  </si>
  <si>
    <t>Couche de blocage</t>
  </si>
  <si>
    <t>CH4</t>
  </si>
  <si>
    <t>6.1.1</t>
  </si>
  <si>
    <t>Reprise de la plateforme, suivant CCTP.</t>
  </si>
  <si>
    <t>CH5</t>
  </si>
  <si>
    <t xml:space="preserve">6.1.1 1 </t>
  </si>
  <si>
    <t>Surface courante.</t>
  </si>
  <si>
    <t>M2</t>
  </si>
  <si>
    <t>ART</t>
  </si>
  <si>
    <t>GODRP005</t>
  </si>
  <si>
    <t>6.2</t>
  </si>
  <si>
    <t>Plancher sur vide sanitaire</t>
  </si>
  <si>
    <t>CH4</t>
  </si>
  <si>
    <t>6.2.1</t>
  </si>
  <si>
    <t>Plancher poutrelles hourdis isolant, suivant CCTP.</t>
  </si>
  <si>
    <t>CH5</t>
  </si>
  <si>
    <t xml:space="preserve">6.2.1 1 </t>
  </si>
  <si>
    <t>Plancher poutrelles hourdis isolant d'épaisseur 12+5 cm.</t>
  </si>
  <si>
    <t>M2</t>
  </si>
  <si>
    <t>ART</t>
  </si>
  <si>
    <t>GOPHI125</t>
  </si>
  <si>
    <t xml:space="preserve">6.2.1 2 </t>
  </si>
  <si>
    <t>Finition surfacée.</t>
  </si>
  <si>
    <t>M2</t>
  </si>
  <si>
    <t>ART</t>
  </si>
  <si>
    <t>GOPHI482</t>
  </si>
  <si>
    <t xml:space="preserve">6.2.1 3 </t>
  </si>
  <si>
    <t>Plus value pour la mise en place de hourdis négatifs.</t>
  </si>
  <si>
    <t>M2</t>
  </si>
  <si>
    <t>ART</t>
  </si>
  <si>
    <t>GOPHI200</t>
  </si>
  <si>
    <t>6.2.2</t>
  </si>
  <si>
    <t>Plancher béton coulé en place sur coffrage bois, suivant CCTP.</t>
  </si>
  <si>
    <t>CH5</t>
  </si>
  <si>
    <t xml:space="preserve">6.2.2 1 </t>
  </si>
  <si>
    <t>Surface de plancher béton de 0.18 m d'épaisseur compris béton, coffrages et armatures.</t>
  </si>
  <si>
    <t>M2</t>
  </si>
  <si>
    <t>ART</t>
  </si>
  <si>
    <t>FG1-A997</t>
  </si>
  <si>
    <t xml:space="preserve">6.2.2 2 </t>
  </si>
  <si>
    <t>Finition surfacée.</t>
  </si>
  <si>
    <t>M2</t>
  </si>
  <si>
    <t>ART</t>
  </si>
  <si>
    <t>FG1-A995</t>
  </si>
  <si>
    <t>6.3</t>
  </si>
  <si>
    <t>Equipements organiques sous plancher bas</t>
  </si>
  <si>
    <t>CH4</t>
  </si>
  <si>
    <t>6.3.1</t>
  </si>
  <si>
    <t>Réseau Eaux pluviales, Eaux Usées - Eaux Vannes dans saignée, suivant CCTP.</t>
  </si>
  <si>
    <t>CH5</t>
  </si>
  <si>
    <t xml:space="preserve">6.3.1 1 </t>
  </si>
  <si>
    <t>Canalisations du réseau EU/EV (diamètre à déterminer par l'entreprise). - Linéaire courant.</t>
  </si>
  <si>
    <t>ML</t>
  </si>
  <si>
    <t>ART</t>
  </si>
  <si>
    <t>GOREUS10</t>
  </si>
  <si>
    <t xml:space="preserve">6.3.1 2 </t>
  </si>
  <si>
    <t>Canalisations du réseau EP (diamètre à déterminer par l'entreprise). - Linéaire courant.</t>
  </si>
  <si>
    <t>ML</t>
  </si>
  <si>
    <t>ART</t>
  </si>
  <si>
    <t>GOREUS14</t>
  </si>
  <si>
    <t xml:space="preserve">6.3.1 3 </t>
  </si>
  <si>
    <t>Raccordement sur réseau EU/EV existant.</t>
  </si>
  <si>
    <t>ENS</t>
  </si>
  <si>
    <t>ART</t>
  </si>
  <si>
    <t>GOREUS15</t>
  </si>
  <si>
    <t>Total PLANCHERS BAS</t>
  </si>
  <si>
    <t>STOT</t>
  </si>
  <si>
    <t>7</t>
  </si>
  <si>
    <t>OUVRAGES EN ELEVATIONS</t>
  </si>
  <si>
    <t>CH3</t>
  </si>
  <si>
    <t>7.1</t>
  </si>
  <si>
    <t>Ouvrages particuliers en béton</t>
  </si>
  <si>
    <t>CH4</t>
  </si>
  <si>
    <t>7.1.1</t>
  </si>
  <si>
    <t>Relevé béton, suivant CCTP.</t>
  </si>
  <si>
    <t>CH5</t>
  </si>
  <si>
    <t xml:space="preserve">7.1.1 1 </t>
  </si>
  <si>
    <t>Relevé béton de 0.15 x 0.21 m ht.</t>
  </si>
  <si>
    <t>ML</t>
  </si>
  <si>
    <t>ART</t>
  </si>
  <si>
    <t>GOORB025</t>
  </si>
  <si>
    <t>7.2</t>
  </si>
  <si>
    <t>Appui et seuil en béton</t>
  </si>
  <si>
    <t>CH4</t>
  </si>
  <si>
    <t>7.2.1</t>
  </si>
  <si>
    <t>Appui béton gris saillant, suivant CCTP.</t>
  </si>
  <si>
    <t>CH5</t>
  </si>
  <si>
    <t xml:space="preserve">7.2.1 1 </t>
  </si>
  <si>
    <t>Linéaire courant.</t>
  </si>
  <si>
    <t>ML</t>
  </si>
  <si>
    <t>ART</t>
  </si>
  <si>
    <t>GOAPD005</t>
  </si>
  <si>
    <t>7.2.2</t>
  </si>
  <si>
    <t>Seuil de porte et d'ensemble menuisé en béton gris, suivant CCTP.</t>
  </si>
  <si>
    <t>CH5</t>
  </si>
  <si>
    <t xml:space="preserve">7.2.2 1 </t>
  </si>
  <si>
    <t>Linéaire courant de seuil pour porte.</t>
  </si>
  <si>
    <t>ML</t>
  </si>
  <si>
    <t>ART</t>
  </si>
  <si>
    <t>GOSEU010</t>
  </si>
  <si>
    <t>Total OUVRAGES EN ELEVATIONS</t>
  </si>
  <si>
    <t>STOT</t>
  </si>
  <si>
    <t>8</t>
  </si>
  <si>
    <t>TRAITEMENT DES PAROIS</t>
  </si>
  <si>
    <t>CH3</t>
  </si>
  <si>
    <t>8.1</t>
  </si>
  <si>
    <t>Revêtement d'étanchéité ou d'imperméabilisation sur parois en infrastructure</t>
  </si>
  <si>
    <t>CH4</t>
  </si>
  <si>
    <t>8.1.1</t>
  </si>
  <si>
    <t>Revêtement d'imperméabilisation sur parois en béton, suivant CCTP.</t>
  </si>
  <si>
    <t>CH5</t>
  </si>
  <si>
    <t xml:space="preserve">8.1.1 1 </t>
  </si>
  <si>
    <t>Surface courante.</t>
  </si>
  <si>
    <t>M2</t>
  </si>
  <si>
    <t>ART</t>
  </si>
  <si>
    <t>GOTPEB10</t>
  </si>
  <si>
    <t>8.2</t>
  </si>
  <si>
    <t>Revêtement d'imperméabilisation</t>
  </si>
  <si>
    <t>CH4</t>
  </si>
  <si>
    <t>8.2.1</t>
  </si>
  <si>
    <t>Sous-enduit d'imperméabilisation de type Weber dur L de la Sté Weber &amp; Broutin ou techniquement équivalent, suivant CCTP</t>
  </si>
  <si>
    <t>CH5</t>
  </si>
  <si>
    <t xml:space="preserve">8.2.1 1 </t>
  </si>
  <si>
    <t>Surface courante.</t>
  </si>
  <si>
    <t>M2</t>
  </si>
  <si>
    <t>ART</t>
  </si>
  <si>
    <t>FG1-B433</t>
  </si>
  <si>
    <t>Total TRAITEMENT DES PAROIS</t>
  </si>
  <si>
    <t>STOT</t>
  </si>
  <si>
    <t>9</t>
  </si>
  <si>
    <t>ISOLATION</t>
  </si>
  <si>
    <t>CH3</t>
  </si>
  <si>
    <t>9.1</t>
  </si>
  <si>
    <t>Isolation extérieure</t>
  </si>
  <si>
    <t>CH4</t>
  </si>
  <si>
    <t>9.1.1</t>
  </si>
  <si>
    <t>Isolation verticale des parois enterrées, suivant CCTP.</t>
  </si>
  <si>
    <t>CH5</t>
  </si>
  <si>
    <t xml:space="preserve">9.1.1 1 </t>
  </si>
  <si>
    <t>Surface courante pour panneaux de 70 mm d'épaisseur et de R = 1.90 m².K/W.</t>
  </si>
  <si>
    <t>M2</t>
  </si>
  <si>
    <t>ART</t>
  </si>
  <si>
    <t>GOIPE010</t>
  </si>
  <si>
    <t>9.2</t>
  </si>
  <si>
    <t>Isolation sans degré incendie en sous face de plancher</t>
  </si>
  <si>
    <t>CH4</t>
  </si>
  <si>
    <t>9.2.1</t>
  </si>
  <si>
    <t>Isolation thermique de type Fibra Ultra FM de la sté Knauf ou techniquement équivalent, suivant CCTP.</t>
  </si>
  <si>
    <t>CH5</t>
  </si>
  <si>
    <t xml:space="preserve">9.2.1 1 </t>
  </si>
  <si>
    <t>Isolation de 180 mm d'épaisseur.</t>
  </si>
  <si>
    <t>M2</t>
  </si>
  <si>
    <t>ART</t>
  </si>
  <si>
    <t>GOISFM15</t>
  </si>
  <si>
    <t>Total ISOLATION</t>
  </si>
  <si>
    <t>STOT</t>
  </si>
  <si>
    <t>10</t>
  </si>
  <si>
    <t>OUVRAGES DIVERS ET ACCESSOIRES</t>
  </si>
  <si>
    <t>CH3</t>
  </si>
  <si>
    <t>10.1</t>
  </si>
  <si>
    <t>Ventilation</t>
  </si>
  <si>
    <t>CH4</t>
  </si>
  <si>
    <t>10.1.1</t>
  </si>
  <si>
    <t>Cour anglaise pour ventilation des vides sanitaires, suivant CCTP.</t>
  </si>
  <si>
    <t>CH5</t>
  </si>
  <si>
    <t xml:space="preserve">10.1.1 1 </t>
  </si>
  <si>
    <t>Cous anglaise PVC de 0.135 x 0.26 m.</t>
  </si>
  <si>
    <t>ENS</t>
  </si>
  <si>
    <t>ART</t>
  </si>
  <si>
    <t>GOVCA040</t>
  </si>
  <si>
    <t>Total OUVRAGES DIVERS ET ACCESSOIRES</t>
  </si>
  <si>
    <t>STOT</t>
  </si>
  <si>
    <t>Montant HT du Lot N°02 GROS OEUVRE</t>
  </si>
  <si>
    <t>TOTHT</t>
  </si>
  <si>
    <t>TVA</t>
  </si>
  <si>
    <t>Montant TTC</t>
  </si>
  <si>
    <t>TOTTTC</t>
  </si>
  <si>
    <t>Q.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</si>
</sst>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#,##0.000;\-#,##0.000;"/>
  </numFmts>
  <fonts count="24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Century"/>
      <family val="1"/>
    </font>
    <font>
      <i/>
      <sz val="10"/>
      <color rgb="FF000000"/>
      <name val="Century"/>
      <family val="1"/>
    </font>
    <font>
      <b/>
      <u/>
      <sz val="12"/>
      <color rgb="FF000000"/>
      <name val="Century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u/>
      <sz val="11"/>
      <color rgb="FF000000"/>
      <name val="Century"/>
      <family val="1"/>
    </font>
    <font>
      <sz val="10"/>
      <color rgb="FF000000"/>
      <name val="Century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9"/>
      <color rgb="FF000000"/>
      <name val="Century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4">
    <xf numFmtId="0" fontId="0" fillId="0" borderId="0" xfId="0"/>
    <xf numFmtId="165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16" xfId="0" applyNumberFormat="1" applyFill="1" applyBorder="1" applyAlignment="1" applyProtection="1">
      <alignment horizontal="right" vertical="top" wrapText="1"/>
      <protection locked="0"/>
    </xf>
    <xf numFmtId="166" fontId="0" fillId="0" borderId="6" xfId="0" applyNumberFormat="1" applyFill="1" applyBorder="1" applyAlignment="1" applyProtection="1">
      <alignment horizontal="center" vertical="top" wrapText="1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0" fillId="0" borderId="20" xfId="0" applyBorder="1" applyAlignment="1" applyProtection="1">
      <alignment horizontal="center" vertical="top" wrapText="1"/>
      <protection locked="0"/>
    </xf>
    <xf numFmtId="0" fontId="21" fillId="0" borderId="21" xfId="0" applyFont="1" applyBorder="1" applyAlignment="1" applyProtection="1">
      <alignment horizontal="left" vertical="top" wrapText="1"/>
      <protection locked="0"/>
    </xf>
    <xf numFmtId="0" fontId="21" fillId="0" borderId="21" xfId="0" applyFont="1" applyBorder="1" applyAlignment="1" applyProtection="1">
      <alignment horizontal="center" vertical="top" wrapText="1"/>
      <protection locked="0"/>
    </xf>
    <xf numFmtId="0" fontId="21" fillId="0" borderId="21" xfId="0" applyFont="1" applyBorder="1" applyAlignment="1" applyProtection="1">
      <alignment horizontal="right" vertical="top" wrapText="1"/>
      <protection locked="0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0" borderId="10" xfId="0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0" fillId="0" borderId="1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Fill="1" applyAlignment="1" applyProtection="1">
      <alignment horizontal="left" vertical="top" wrapText="1"/>
      <protection locked="0"/>
    </xf>
    <xf numFmtId="0" fontId="22" fillId="0" borderId="2" xfId="0" applyFont="1" applyFill="1" applyBorder="1" applyAlignment="1" applyProtection="1">
      <alignment horizontal="left" vertical="top" wrapText="1"/>
      <protection locked="0"/>
    </xf>
    <xf numFmtId="0" fontId="0" fillId="0" borderId="5" xfId="0" applyFill="1" applyBorder="1" applyAlignment="1" applyProtection="1">
      <alignment horizontal="left" vertical="top" wrapText="1"/>
      <protection locked="0"/>
    </xf>
    <xf numFmtId="164" fontId="0" fillId="0" borderId="11" xfId="0" applyNumberFormat="1" applyFill="1" applyBorder="1" applyAlignment="1" applyProtection="1">
      <alignment horizontal="right" vertical="top" wrapText="1"/>
      <protection locked="0"/>
    </xf>
    <xf numFmtId="0" fontId="0" fillId="0" borderId="12" xfId="0" applyFill="1" applyBorder="1" applyAlignment="1" applyProtection="1">
      <alignment horizontal="left" vertical="top" wrapText="1"/>
      <protection locked="0"/>
    </xf>
    <xf numFmtId="0" fontId="22" fillId="0" borderId="8" xfId="0" applyFont="1" applyFill="1" applyBorder="1" applyAlignment="1" applyProtection="1">
      <alignment horizontal="left" vertical="top" wrapText="1"/>
      <protection locked="0"/>
    </xf>
    <xf numFmtId="0" fontId="0" fillId="0" borderId="9" xfId="0" applyFill="1" applyBorder="1" applyAlignment="1" applyProtection="1">
      <alignment horizontal="left" vertical="top" wrapText="1"/>
      <protection locked="0"/>
    </xf>
    <xf numFmtId="0" fontId="0" fillId="0" borderId="4" xfId="0" applyFill="1" applyBorder="1" applyAlignment="1" applyProtection="1">
      <alignment horizontal="left" vertical="top" wrapText="1"/>
      <protection locked="0"/>
    </xf>
    <xf numFmtId="0" fontId="0" fillId="0" borderId="3" xfId="0" applyFill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 applyProtection="1">
      <alignment horizontal="left" vertical="top" wrapText="1"/>
      <protection locked="0"/>
    </xf>
    <xf numFmtId="0" fontId="21" fillId="0" borderId="0" xfId="0" applyFont="1" applyFill="1" applyAlignment="1" applyProtection="1">
      <alignment horizontal="left" vertical="top" wrapText="1"/>
      <protection locked="0"/>
    </xf>
    <xf numFmtId="164" fontId="21" fillId="0" borderId="0" xfId="0" applyNumberFormat="1" applyFont="1" applyFill="1" applyAlignment="1" applyProtection="1">
      <alignment horizontal="right" vertical="top" wrapText="1"/>
      <protection locked="0"/>
    </xf>
    <xf numFmtId="165" fontId="23" fillId="3" borderId="0" xfId="0" applyNumberFormat="1" applyFont="1" applyFill="1" applyAlignment="1" applyProtection="1">
      <alignment horizontal="left" vertical="top" wrapText="1"/>
      <protection locked="0"/>
    </xf>
    <xf numFmtId="0" fontId="1" fillId="2" borderId="13" xfId="1" applyFill="1" applyBorder="1">
      <alignment horizontal="left" vertical="top" wrapText="1"/>
    </xf>
    <xf numFmtId="0" fontId="4" fillId="2" borderId="10" xfId="10" applyBorder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1" fillId="3" borderId="8" xfId="1" applyFill="1" applyBorder="1">
      <alignment horizontal="left" vertical="top" wrapText="1"/>
    </xf>
    <xf numFmtId="0" fontId="6" fillId="0" borderId="9" xfId="14" applyFill="1" applyBorder="1">
      <alignment horizontal="left" vertical="top" wrapText="1"/>
    </xf>
    <xf numFmtId="0" fontId="1" fillId="0" borderId="17" xfId="1" applyFill="1" applyBorder="1">
      <alignment horizontal="left" vertical="top" wrapText="1"/>
    </xf>
    <xf numFmtId="0" fontId="13" fillId="0" borderId="15" xfId="29" applyFill="1" applyBorder="1">
      <alignment horizontal="left" vertical="top" wrapText="1"/>
    </xf>
    <xf numFmtId="0" fontId="0" fillId="0" borderId="6" xfId="0" applyFill="1" applyBorder="1" applyAlignment="1">
      <alignment horizontal="left" vertical="top"/>
    </xf>
    <xf numFmtId="165" fontId="0" fillId="0" borderId="6" xfId="0" applyNumberFormat="1" applyFill="1" applyBorder="1" applyAlignment="1">
      <alignment horizontal="center" vertical="top" wrapText="1"/>
    </xf>
    <xf numFmtId="0" fontId="1" fillId="3" borderId="17" xfId="1" applyFill="1" applyBorder="1">
      <alignment horizontal="left" vertical="top" wrapText="1"/>
    </xf>
    <xf numFmtId="0" fontId="6" fillId="0" borderId="15" xfId="14" applyFill="1" applyBorder="1">
      <alignment horizontal="left" vertical="top" wrapText="1"/>
    </xf>
    <xf numFmtId="0" fontId="9" fillId="0" borderId="15" xfId="18" applyFill="1" applyBorder="1">
      <alignment horizontal="left" vertical="top" wrapText="1"/>
    </xf>
    <xf numFmtId="0" fontId="22" fillId="0" borderId="2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1" fillId="0" borderId="13" xfId="13" applyFont="1" applyFill="1" applyBorder="1">
      <alignment horizontal="left" vertical="top" wrapText="1"/>
    </xf>
    <xf numFmtId="0" fontId="5" fillId="0" borderId="10" xfId="13" applyFill="1" applyBorder="1">
      <alignment horizontal="left" vertical="top" wrapText="1"/>
    </xf>
    <xf numFmtId="0" fontId="22" fillId="0" borderId="13" xfId="0" applyFont="1" applyFill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164" fontId="0" fillId="0" borderId="6" xfId="0" applyNumberFormat="1" applyFill="1" applyBorder="1" applyAlignment="1">
      <alignment horizontal="center" vertical="top" wrapText="1"/>
    </xf>
    <xf numFmtId="166" fontId="0" fillId="0" borderId="6" xfId="0" applyNumberFormat="1" applyFill="1" applyBorder="1" applyAlignment="1">
      <alignment horizontal="center" vertical="top" wrapText="1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23" xfId="0" applyBorder="1" applyAlignment="1" applyProtection="1">
      <alignment horizontal="left" vertical="top" wrapText="1"/>
      <protection locked="0"/>
    </xf>
    <xf numFmtId="0" fontId="0" fillId="0" borderId="20" xfId="0" applyBorder="1" applyAlignment="1" applyProtection="1">
      <alignment horizontal="left" vertical="top" wrapText="1"/>
      <protection locked="0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252000</xdr:colOff>
      <xdr:row>18</xdr:row>
      <xdr:rowOff>117783</xdr:rowOff>
    </xdr:from>
    <xdr:to>
      <xdr:col>0</xdr:col>
      <xdr:colOff>6336000</xdr:colOff>
      <xdr:row>22</xdr:row>
      <xdr:rowOff>161870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74070" y="3546783"/>
          <a:ext cx="6077896" cy="806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000" b="1" i="0">
              <a:solidFill>
                <a:srgbClr val="000000"/>
              </a:solidFill>
              <a:latin typeface="MS Shell Dlg"/>
            </a:rPr>
            <a:t>Lot N°02 GROS OEUVRE</a:t>
          </a:r>
        </a:p>
      </xdr:txBody>
    </xdr:sp>
    <xdr:clientData/>
  </xdr:twoCellAnchor>
  <xdr:twoCellAnchor editAs="absolute">
    <xdr:from>
      <xdr:col>0</xdr:col>
      <xdr:colOff>5184000</xdr:colOff>
      <xdr:row>46</xdr:row>
      <xdr:rowOff>103957</xdr:rowOff>
    </xdr:from>
    <xdr:to>
      <xdr:col>0</xdr:col>
      <xdr:colOff>6192000</xdr:colOff>
      <xdr:row>48</xdr:row>
      <xdr:rowOff>29270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207322" y="8866957"/>
          <a:ext cx="999548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29 juillet 2025            </a:t>
          </a:r>
        </a:p>
      </xdr:txBody>
    </xdr:sp>
    <xdr:clientData/>
  </xdr:twoCellAnchor>
  <xdr:twoCellAnchor editAs="absolute">
    <xdr:from>
      <xdr:col>0</xdr:col>
      <xdr:colOff>216000</xdr:colOff>
      <xdr:row>1</xdr:row>
      <xdr:rowOff>2961</xdr:rowOff>
    </xdr:from>
    <xdr:to>
      <xdr:col>0</xdr:col>
      <xdr:colOff>6516000</xdr:colOff>
      <xdr:row>7</xdr:row>
      <xdr:rowOff>20726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41826" y="193461"/>
          <a:ext cx="6303600" cy="1160765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Arial"/>
            </a:rPr>
            <a:t>CENTRE HOSPITALIER HENRI LABORIT</a:t>
          </a:r>
        </a:p>
        <a:p>
          <a:pPr algn="l"/>
          <a:endParaRPr sz="6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370 av. Jacques Coeur</a:t>
          </a:r>
        </a:p>
        <a:p>
          <a:pPr algn="l"/>
          <a:endParaRPr sz="10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86021   POITIERS CEDEX</a:t>
          </a:r>
        </a:p>
        <a:p>
          <a:pPr algn="l"/>
          <a:endParaRPr sz="800">
            <a:solidFill>
              <a:srgbClr val="000000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       Email : dset.be@ch-poitiers.fr</a:t>
          </a:r>
        </a:p>
      </xdr:txBody>
    </xdr:sp>
    <xdr:clientData/>
  </xdr:twoCellAnchor>
  <xdr:twoCellAnchor editAs="absolute">
    <xdr:from>
      <xdr:col>0</xdr:col>
      <xdr:colOff>216000</xdr:colOff>
      <xdr:row>8</xdr:row>
      <xdr:rowOff>23687</xdr:rowOff>
    </xdr:from>
    <xdr:to>
      <xdr:col>0</xdr:col>
      <xdr:colOff>6516000</xdr:colOff>
      <xdr:row>12</xdr:row>
      <xdr:rowOff>148383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41826" y="1547687"/>
          <a:ext cx="6303600" cy="886696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MS Shell Dlg"/>
            </a:rPr>
            <a:t>EXTENSION DU PAVILLON TONY LAINE - SECTION APARTE (UGC)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200" b="0" i="0">
              <a:solidFill>
                <a:srgbClr val="000000"/>
              </a:solidFill>
              <a:latin typeface="MS Shell Dlg"/>
            </a:rPr>
            <a:t> - 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252000</xdr:colOff>
      <xdr:row>15</xdr:row>
      <xdr:rowOff>28291</xdr:rowOff>
    </xdr:from>
    <xdr:to>
      <xdr:col>0</xdr:col>
      <xdr:colOff>6336000</xdr:colOff>
      <xdr:row>17</xdr:row>
      <xdr:rowOff>50335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74070" y="2885791"/>
          <a:ext cx="6094017" cy="40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000" b="1" i="0">
              <a:solidFill>
                <a:srgbClr val="000000"/>
              </a:solidFill>
              <a:latin typeface="Arial"/>
            </a:rPr>
            <a:t>D. P. G. F.</a:t>
          </a:r>
        </a:p>
      </xdr:txBody>
    </xdr:sp>
    <xdr:clientData/>
  </xdr:twoCellAnchor>
  <xdr:twoCellAnchor editAs="absolute">
    <xdr:from>
      <xdr:col>0</xdr:col>
      <xdr:colOff>252000</xdr:colOff>
      <xdr:row>24</xdr:row>
      <xdr:rowOff>54939</xdr:rowOff>
    </xdr:from>
    <xdr:to>
      <xdr:col>0</xdr:col>
      <xdr:colOff>3204000</xdr:colOff>
      <xdr:row>28</xdr:row>
      <xdr:rowOff>131270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74070" y="4626939"/>
          <a:ext cx="2934157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Architecte : CORSET - ROCHE &amp; ASSOCIES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5, rue de la Marne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58 39 25   -   Email : agence@cr-architectes.com</a:t>
          </a:r>
        </a:p>
      </xdr:txBody>
    </xdr:sp>
    <xdr:clientData/>
  </xdr:twoCellAnchor>
  <xdr:twoCellAnchor editAs="absolute">
    <xdr:from>
      <xdr:col>0</xdr:col>
      <xdr:colOff>288000</xdr:colOff>
      <xdr:row>46</xdr:row>
      <xdr:rowOff>87835</xdr:rowOff>
    </xdr:from>
    <xdr:to>
      <xdr:col>0</xdr:col>
      <xdr:colOff>3060000</xdr:colOff>
      <xdr:row>48</xdr:row>
      <xdr:rowOff>13148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90191" y="8850835"/>
          <a:ext cx="2772939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600" b="1" i="0" u="sng">
              <a:solidFill>
                <a:srgbClr val="000000"/>
              </a:solidFill>
              <a:latin typeface="MS Shell Dlg"/>
            </a:rPr>
            <a:t>Réf : Aff 24012</a:t>
          </a:r>
          <a:r>
            <a:rPr lang="fr-FR" sz="1200" b="1" i="0">
              <a:solidFill>
                <a:srgbClr val="000000"/>
              </a:solidFill>
              <a:latin typeface="MS Shell Dlg"/>
            </a:rPr>
            <a:t>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3528000</xdr:colOff>
      <xdr:row>24</xdr:row>
      <xdr:rowOff>54939</xdr:rowOff>
    </xdr:from>
    <xdr:to>
      <xdr:col>0</xdr:col>
      <xdr:colOff>6444000</xdr:colOff>
      <xdr:row>28</xdr:row>
      <xdr:rowOff>131270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546783" y="4626939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Economiste : CABINET CIREYAM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77, rue de Vert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86360  CHASSENEUIL DU POITOU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55 31 76   -   Email : contact@cireyam.fr</a:t>
          </a:r>
        </a:p>
      </xdr:txBody>
    </xdr:sp>
    <xdr:clientData/>
  </xdr:twoCellAnchor>
  <xdr:twoCellAnchor editAs="absolute">
    <xdr:from>
      <xdr:col>0</xdr:col>
      <xdr:colOff>252000</xdr:colOff>
      <xdr:row>29</xdr:row>
      <xdr:rowOff>150352</xdr:rowOff>
    </xdr:from>
    <xdr:to>
      <xdr:col>0</xdr:col>
      <xdr:colOff>3168000</xdr:colOff>
      <xdr:row>34</xdr:row>
      <xdr:rowOff>36183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257948" y="5674852"/>
          <a:ext cx="2934157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Structures : SONECO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21, rue Gay Lussac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44 88 99   -   Email : soneco@bet-soneco.fr</a:t>
          </a:r>
        </a:p>
      </xdr:txBody>
    </xdr:sp>
    <xdr:clientData/>
  </xdr:twoCellAnchor>
  <xdr:twoCellAnchor editAs="absolute">
    <xdr:from>
      <xdr:col>0</xdr:col>
      <xdr:colOff>3528000</xdr:colOff>
      <xdr:row>29</xdr:row>
      <xdr:rowOff>150352</xdr:rowOff>
    </xdr:from>
    <xdr:to>
      <xdr:col>0</xdr:col>
      <xdr:colOff>6444000</xdr:colOff>
      <xdr:row>34</xdr:row>
      <xdr:rowOff>36183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3546783" y="5674852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Fluides : OMNIA INGENIERIE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7, avenue de Ouagadougou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86200  LOUDUN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98 38 78   -   </a:t>
          </a:r>
        </a:p>
      </xdr:txBody>
    </xdr:sp>
    <xdr:clientData/>
  </xdr:twoCellAnchor>
  <xdr:twoCellAnchor editAs="absolute">
    <xdr:from>
      <xdr:col>0</xdr:col>
      <xdr:colOff>252000</xdr:colOff>
      <xdr:row>35</xdr:row>
      <xdr:rowOff>55265</xdr:rowOff>
    </xdr:from>
    <xdr:to>
      <xdr:col>0</xdr:col>
      <xdr:colOff>3168000</xdr:colOff>
      <xdr:row>39</xdr:row>
      <xdr:rowOff>131596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257948" y="6722765"/>
          <a:ext cx="2918035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Acousticien : ACT86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2, rue des Champs Bréau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86190  BERUGES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06 98 04 22 69   -   Email : anthony.castot@act86.fr</a:t>
          </a:r>
        </a:p>
      </xdr:txBody>
    </xdr:sp>
    <xdr:clientData/>
  </xdr:twoCellAnchor>
  <xdr:twoCellAnchor editAs="absolute">
    <xdr:from>
      <xdr:col>0</xdr:col>
      <xdr:colOff>252000</xdr:colOff>
      <xdr:row>40</xdr:row>
      <xdr:rowOff>150678</xdr:rowOff>
    </xdr:from>
    <xdr:to>
      <xdr:col>0</xdr:col>
      <xdr:colOff>3132000</xdr:colOff>
      <xdr:row>45</xdr:row>
      <xdr:rowOff>36509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57948" y="7770678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B. de Contrôle : SOCOTEC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10, rue J. B. Boussingault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47 55 66   -   </a:t>
          </a:r>
        </a:p>
      </xdr:txBody>
    </xdr:sp>
    <xdr:clientData/>
  </xdr:twoCellAnchor>
  <xdr:twoCellAnchor editAs="absolute">
    <xdr:from>
      <xdr:col>0</xdr:col>
      <xdr:colOff>3528000</xdr:colOff>
      <xdr:row>35</xdr:row>
      <xdr:rowOff>55265</xdr:rowOff>
    </xdr:from>
    <xdr:to>
      <xdr:col>0</xdr:col>
      <xdr:colOff>6444000</xdr:colOff>
      <xdr:row>39</xdr:row>
      <xdr:rowOff>131596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546783" y="6722765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VRD : CH LABORIT - DALT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370 avenue Jacques Coeur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86021  POITIERS -Cedex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06 19 26 51 67   -   Email : franck.lomet@ch-poitiers.fr</a:t>
          </a:r>
        </a:p>
      </xdr:txBody>
    </xdr:sp>
    <xdr:clientData/>
  </xdr:twoCellAnchor>
  <xdr:twoCellAnchor editAs="absolute">
    <xdr:from>
      <xdr:col>0</xdr:col>
      <xdr:colOff>3528000</xdr:colOff>
      <xdr:row>40</xdr:row>
      <xdr:rowOff>150678</xdr:rowOff>
    </xdr:from>
    <xdr:to>
      <xdr:col>0</xdr:col>
      <xdr:colOff>6408000</xdr:colOff>
      <xdr:row>45</xdr:row>
      <xdr:rowOff>36509</xdr:rowOff>
    </xdr:to>
    <xdr:sp macro="" textlink="">
      <xdr:nvSp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3546783" y="7770678"/>
          <a:ext cx="2885791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SPS : SOCOTEC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10, rue J. B. Boussingault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47 55 66   -   </a:t>
          </a:r>
        </a:p>
      </xdr:txBody>
    </xdr:sp>
    <xdr:clientData/>
  </xdr:twoCellAnchor>
  <xdr:twoCellAnchor editAs="absolute">
    <xdr:from>
      <xdr:col>0</xdr:col>
      <xdr:colOff>5400000</xdr:colOff>
      <xdr:row>1</xdr:row>
      <xdr:rowOff>131935</xdr:rowOff>
    </xdr:from>
    <xdr:to>
      <xdr:col>0</xdr:col>
      <xdr:colOff>6300000</xdr:colOff>
      <xdr:row>6</xdr:row>
      <xdr:rowOff>98374</xdr:rowOff>
    </xdr:to>
    <xdr:pic>
      <xdr:nvPicPr>
        <xdr:cNvPr id="17" name="Forme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0783" y="322435"/>
          <a:ext cx="26" cy="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838200</xdr:colOff>
      <xdr:row>0</xdr:row>
      <xdr:rowOff>806243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0"/>
          <a:ext cx="7058025" cy="806243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CENTRE HOSPITALIER HENRI LABORIT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EXTENSION DU PAVILLON TONY LAINE - SECTION APARTE (UGC)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537496</xdr:rowOff>
    </xdr:from>
    <xdr:to>
      <xdr:col>6</xdr:col>
      <xdr:colOff>77625</xdr:colOff>
      <xdr:row>0</xdr:row>
      <xdr:rowOff>806243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4852" y="537496"/>
          <a:ext cx="6228626" cy="2687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1400" b="1" i="0">
              <a:solidFill>
                <a:srgbClr val="000000"/>
              </a:solidFill>
              <a:latin typeface="MS Shell Dlg"/>
            </a:rPr>
            <a:t>Lot N°02 GROS OEUVRE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F2E75-88A6-43CE-B6B7-2295B194BEA5}">
  <sheetPr>
    <pageSetUpPr fitToPage="1"/>
  </sheetPr>
  <dimension ref="A1"/>
  <sheetViews>
    <sheetView showGridLines="0" workbookViewId="0"/>
  </sheetViews>
  <sheetFormatPr baseColWidth="10" defaultColWidth="10.7109375" defaultRowHeight="15" x14ac:dyDescent="0.25"/>
  <cols>
    <col min="1" max="1" width="99.5703125" customWidth="1"/>
    <col min="2" max="2" width="10.7109375" customWidth="1"/>
  </cols>
  <sheetData/>
  <printOptions horizontalCentered="1" verticalCentered="1"/>
  <pageMargins left="7.874015748031496E-2" right="7.874015748031496E-2" top="7.874015748031496E-2" bottom="7.874015748031496E-2" header="0.74803149606299213" footer="0.7480314960629921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DA1C9-6848-4081-902B-27C51F042442}">
  <sheetPr>
    <pageSetUpPr fitToPage="1"/>
  </sheetPr>
  <dimension ref="A1:AAA153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F6" sqref="F6"/>
    </sheetView>
  </sheetViews>
  <sheetFormatPr baseColWidth="10" defaultColWidth="10.7109375" defaultRowHeight="15" x14ac:dyDescent="0.25"/>
  <cols>
    <col min="1" max="1" width="9.7109375" style="6" customWidth="1"/>
    <col min="2" max="2" width="46.7109375" style="6" customWidth="1"/>
    <col min="3" max="3" width="4.7109375" style="6" customWidth="1"/>
    <col min="4" max="6" width="10.7109375" style="6" customWidth="1"/>
    <col min="7" max="7" width="12.7109375" style="6" customWidth="1"/>
    <col min="8" max="8" width="10.7109375" style="6" customWidth="1"/>
    <col min="9" max="701" width="10.7109375" style="6"/>
    <col min="702" max="704" width="10.7109375" style="6" customWidth="1"/>
    <col min="705" max="16384" width="10.7109375" style="6"/>
  </cols>
  <sheetData>
    <row r="1" spans="1:703" ht="72.2" customHeight="1" x14ac:dyDescent="0.25">
      <c r="A1" s="51"/>
      <c r="B1" s="52"/>
      <c r="C1" s="52"/>
      <c r="D1" s="52"/>
      <c r="E1" s="52"/>
      <c r="F1" s="52"/>
      <c r="G1" s="53"/>
    </row>
    <row r="2" spans="1:703" ht="30" x14ac:dyDescent="0.25">
      <c r="A2" s="5"/>
      <c r="B2" s="7"/>
      <c r="C2" s="8" t="s">
        <v>0</v>
      </c>
      <c r="D2" s="9" t="s">
        <v>1</v>
      </c>
      <c r="E2" s="9" t="s">
        <v>446</v>
      </c>
      <c r="F2" s="9" t="s">
        <v>2</v>
      </c>
      <c r="G2" s="10" t="s">
        <v>3</v>
      </c>
    </row>
    <row r="3" spans="1:703" x14ac:dyDescent="0.25">
      <c r="A3" s="11"/>
      <c r="B3" s="12"/>
      <c r="C3" s="13"/>
      <c r="D3" s="13"/>
      <c r="E3" s="13"/>
      <c r="F3" s="13"/>
      <c r="G3" s="14"/>
    </row>
    <row r="4" spans="1:703" ht="15.75" x14ac:dyDescent="0.25">
      <c r="A4" s="30" t="s">
        <v>4</v>
      </c>
      <c r="B4" s="31" t="s">
        <v>5</v>
      </c>
      <c r="C4" s="32"/>
      <c r="D4" s="32"/>
      <c r="E4" s="15"/>
      <c r="F4" s="15"/>
      <c r="G4" s="16"/>
      <c r="ZZ4" s="6" t="s">
        <v>6</v>
      </c>
      <c r="AAA4" s="17"/>
    </row>
    <row r="5" spans="1:703" ht="15.75" x14ac:dyDescent="0.25">
      <c r="A5" s="33" t="s">
        <v>7</v>
      </c>
      <c r="B5" s="34" t="s">
        <v>8</v>
      </c>
      <c r="C5" s="32"/>
      <c r="D5" s="32"/>
      <c r="E5" s="15"/>
      <c r="F5" s="15"/>
      <c r="G5" s="16"/>
      <c r="ZZ5" s="6" t="s">
        <v>9</v>
      </c>
      <c r="AAA5" s="17"/>
    </row>
    <row r="6" spans="1:703" ht="27" x14ac:dyDescent="0.25">
      <c r="A6" s="35" t="s">
        <v>10</v>
      </c>
      <c r="B6" s="36" t="s">
        <v>11</v>
      </c>
      <c r="C6" s="37" t="s">
        <v>12</v>
      </c>
      <c r="D6" s="38">
        <v>1</v>
      </c>
      <c r="E6" s="1"/>
      <c r="F6" s="2"/>
      <c r="G6" s="3">
        <f>ROUND(E6*F6,2)</f>
        <v>0</v>
      </c>
      <c r="ZZ6" s="6" t="s">
        <v>13</v>
      </c>
      <c r="AAA6" s="17" t="s">
        <v>14</v>
      </c>
    </row>
    <row r="7" spans="1:703" ht="27" x14ac:dyDescent="0.25">
      <c r="A7" s="35" t="s">
        <v>15</v>
      </c>
      <c r="B7" s="36" t="s">
        <v>16</v>
      </c>
      <c r="C7" s="37" t="s">
        <v>17</v>
      </c>
      <c r="D7" s="38">
        <v>1</v>
      </c>
      <c r="E7" s="1"/>
      <c r="F7" s="2"/>
      <c r="G7" s="3">
        <f>ROUND(E7*F7,2)</f>
        <v>0</v>
      </c>
      <c r="ZZ7" s="6" t="s">
        <v>18</v>
      </c>
      <c r="AAA7" s="17" t="s">
        <v>19</v>
      </c>
    </row>
    <row r="8" spans="1:703" ht="15.75" x14ac:dyDescent="0.25">
      <c r="A8" s="39" t="s">
        <v>20</v>
      </c>
      <c r="B8" s="40" t="s">
        <v>21</v>
      </c>
      <c r="C8" s="32"/>
      <c r="D8" s="32"/>
      <c r="E8" s="15"/>
      <c r="F8" s="15"/>
      <c r="G8" s="16"/>
      <c r="ZZ8" s="6" t="s">
        <v>22</v>
      </c>
      <c r="AAA8" s="17"/>
    </row>
    <row r="9" spans="1:703" x14ac:dyDescent="0.25">
      <c r="A9" s="39" t="s">
        <v>23</v>
      </c>
      <c r="B9" s="41" t="s">
        <v>24</v>
      </c>
      <c r="C9" s="32"/>
      <c r="D9" s="32"/>
      <c r="E9" s="15"/>
      <c r="F9" s="15"/>
      <c r="G9" s="16"/>
      <c r="ZZ9" s="6" t="s">
        <v>25</v>
      </c>
      <c r="AAA9" s="17"/>
    </row>
    <row r="10" spans="1:703" x14ac:dyDescent="0.25">
      <c r="A10" s="35" t="s">
        <v>26</v>
      </c>
      <c r="B10" s="36" t="s">
        <v>27</v>
      </c>
      <c r="C10" s="37" t="s">
        <v>28</v>
      </c>
      <c r="D10" s="38">
        <v>1</v>
      </c>
      <c r="E10" s="1"/>
      <c r="F10" s="2"/>
      <c r="G10" s="3">
        <f>ROUND(E10*F10,2)</f>
        <v>0</v>
      </c>
      <c r="ZZ10" s="6" t="s">
        <v>29</v>
      </c>
      <c r="AAA10" s="17" t="s">
        <v>30</v>
      </c>
    </row>
    <row r="11" spans="1:703" x14ac:dyDescent="0.25">
      <c r="A11" s="42"/>
      <c r="B11" s="43"/>
      <c r="C11" s="32"/>
      <c r="D11" s="32"/>
      <c r="E11" s="15"/>
      <c r="F11" s="15"/>
      <c r="G11" s="19"/>
    </row>
    <row r="12" spans="1:703" x14ac:dyDescent="0.25">
      <c r="A12" s="44"/>
      <c r="B12" s="45" t="s">
        <v>31</v>
      </c>
      <c r="C12" s="32"/>
      <c r="D12" s="32"/>
      <c r="E12" s="15"/>
      <c r="F12" s="15"/>
      <c r="G12" s="20">
        <f>SUBTOTAL(109,G5:G11)</f>
        <v>0</v>
      </c>
      <c r="H12" s="21"/>
      <c r="ZZ12" s="6" t="s">
        <v>32</v>
      </c>
    </row>
    <row r="13" spans="1:703" x14ac:dyDescent="0.25">
      <c r="A13" s="46"/>
      <c r="B13" s="47"/>
      <c r="C13" s="32"/>
      <c r="D13" s="32"/>
      <c r="E13" s="15"/>
      <c r="F13" s="15"/>
      <c r="G13" s="14"/>
    </row>
    <row r="14" spans="1:703" ht="31.5" x14ac:dyDescent="0.25">
      <c r="A14" s="30" t="s">
        <v>33</v>
      </c>
      <c r="B14" s="31" t="s">
        <v>34</v>
      </c>
      <c r="C14" s="32"/>
      <c r="D14" s="32"/>
      <c r="E14" s="15"/>
      <c r="F14" s="15"/>
      <c r="G14" s="16"/>
      <c r="ZZ14" s="6" t="s">
        <v>35</v>
      </c>
      <c r="AAA14" s="17"/>
    </row>
    <row r="15" spans="1:703" ht="15.75" x14ac:dyDescent="0.25">
      <c r="A15" s="33" t="s">
        <v>36</v>
      </c>
      <c r="B15" s="34" t="s">
        <v>37</v>
      </c>
      <c r="C15" s="32"/>
      <c r="D15" s="32"/>
      <c r="E15" s="15"/>
      <c r="F15" s="15"/>
      <c r="G15" s="16"/>
      <c r="ZZ15" s="6" t="s">
        <v>38</v>
      </c>
      <c r="AAA15" s="17"/>
    </row>
    <row r="16" spans="1:703" x14ac:dyDescent="0.25">
      <c r="A16" s="39" t="s">
        <v>39</v>
      </c>
      <c r="B16" s="48"/>
      <c r="C16" s="32"/>
      <c r="D16" s="32"/>
      <c r="E16" s="15"/>
      <c r="F16" s="15"/>
      <c r="G16" s="16"/>
      <c r="ZZ16" s="6" t="s">
        <v>40</v>
      </c>
      <c r="AAA16" s="17"/>
    </row>
    <row r="17" spans="1:703" x14ac:dyDescent="0.25">
      <c r="A17" s="35" t="s">
        <v>41</v>
      </c>
      <c r="B17" s="36" t="s">
        <v>42</v>
      </c>
      <c r="C17" s="37" t="s">
        <v>43</v>
      </c>
      <c r="D17" s="49">
        <v>18.399999999999999</v>
      </c>
      <c r="E17" s="2"/>
      <c r="F17" s="2"/>
      <c r="G17" s="3">
        <f>ROUND(E17*F17,2)</f>
        <v>0</v>
      </c>
      <c r="ZZ17" s="6" t="s">
        <v>44</v>
      </c>
      <c r="AAA17" s="17" t="s">
        <v>45</v>
      </c>
    </row>
    <row r="18" spans="1:703" ht="28.5" x14ac:dyDescent="0.25">
      <c r="A18" s="39" t="s">
        <v>46</v>
      </c>
      <c r="B18" s="41" t="s">
        <v>47</v>
      </c>
      <c r="C18" s="32"/>
      <c r="D18" s="32"/>
      <c r="E18" s="15"/>
      <c r="F18" s="15"/>
      <c r="G18" s="16"/>
      <c r="ZZ18" s="6" t="s">
        <v>48</v>
      </c>
      <c r="AAA18" s="17"/>
    </row>
    <row r="19" spans="1:703" ht="30" x14ac:dyDescent="0.25">
      <c r="A19" s="35" t="s">
        <v>49</v>
      </c>
      <c r="B19" s="36" t="s">
        <v>50</v>
      </c>
      <c r="C19" s="37" t="s">
        <v>51</v>
      </c>
      <c r="D19" s="49">
        <v>16.399999999999999</v>
      </c>
      <c r="E19" s="2"/>
      <c r="F19" s="2"/>
      <c r="G19" s="3">
        <f>ROUND(E19*F19,2)</f>
        <v>0</v>
      </c>
      <c r="ZZ19" s="6" t="s">
        <v>52</v>
      </c>
      <c r="AAA19" s="17" t="s">
        <v>53</v>
      </c>
    </row>
    <row r="20" spans="1:703" ht="15.75" x14ac:dyDescent="0.25">
      <c r="A20" s="39" t="s">
        <v>54</v>
      </c>
      <c r="B20" s="40" t="s">
        <v>55</v>
      </c>
      <c r="C20" s="32"/>
      <c r="D20" s="32"/>
      <c r="E20" s="15"/>
      <c r="F20" s="15"/>
      <c r="G20" s="16"/>
      <c r="ZZ20" s="6" t="s">
        <v>56</v>
      </c>
      <c r="AAA20" s="17"/>
    </row>
    <row r="21" spans="1:703" ht="28.5" x14ac:dyDescent="0.25">
      <c r="A21" s="39" t="s">
        <v>57</v>
      </c>
      <c r="B21" s="41" t="s">
        <v>58</v>
      </c>
      <c r="C21" s="32"/>
      <c r="D21" s="32"/>
      <c r="E21" s="15"/>
      <c r="F21" s="15"/>
      <c r="G21" s="16"/>
      <c r="ZZ21" s="6" t="s">
        <v>59</v>
      </c>
      <c r="AAA21" s="17"/>
    </row>
    <row r="22" spans="1:703" ht="27" x14ac:dyDescent="0.25">
      <c r="A22" s="35" t="s">
        <v>60</v>
      </c>
      <c r="B22" s="36" t="s">
        <v>61</v>
      </c>
      <c r="C22" s="37" t="s">
        <v>62</v>
      </c>
      <c r="D22" s="49">
        <v>8.1</v>
      </c>
      <c r="E22" s="2"/>
      <c r="F22" s="2"/>
      <c r="G22" s="3">
        <f>ROUND(E22*F22,2)</f>
        <v>0</v>
      </c>
      <c r="ZZ22" s="6" t="s">
        <v>63</v>
      </c>
      <c r="AAA22" s="17" t="s">
        <v>64</v>
      </c>
    </row>
    <row r="23" spans="1:703" ht="15.75" x14ac:dyDescent="0.25">
      <c r="A23" s="39" t="s">
        <v>65</v>
      </c>
      <c r="B23" s="40" t="s">
        <v>66</v>
      </c>
      <c r="C23" s="32"/>
      <c r="D23" s="32"/>
      <c r="E23" s="15"/>
      <c r="F23" s="15"/>
      <c r="G23" s="16"/>
      <c r="ZZ23" s="6" t="s">
        <v>67</v>
      </c>
      <c r="AAA23" s="17"/>
    </row>
    <row r="24" spans="1:703" ht="28.5" x14ac:dyDescent="0.25">
      <c r="A24" s="39" t="s">
        <v>68</v>
      </c>
      <c r="B24" s="41" t="s">
        <v>69</v>
      </c>
      <c r="C24" s="32"/>
      <c r="D24" s="32"/>
      <c r="E24" s="15"/>
      <c r="F24" s="15"/>
      <c r="G24" s="16"/>
      <c r="ZZ24" s="6" t="s">
        <v>70</v>
      </c>
      <c r="AAA24" s="17"/>
    </row>
    <row r="25" spans="1:703" ht="27" x14ac:dyDescent="0.25">
      <c r="A25" s="35" t="s">
        <v>71</v>
      </c>
      <c r="B25" s="36" t="s">
        <v>72</v>
      </c>
      <c r="C25" s="37" t="s">
        <v>73</v>
      </c>
      <c r="D25" s="38">
        <v>2</v>
      </c>
      <c r="E25" s="1"/>
      <c r="F25" s="2"/>
      <c r="G25" s="3">
        <f>ROUND(E25*F25,2)</f>
        <v>0</v>
      </c>
      <c r="ZZ25" s="6" t="s">
        <v>74</v>
      </c>
      <c r="AAA25" s="17" t="s">
        <v>75</v>
      </c>
    </row>
    <row r="26" spans="1:703" ht="27" x14ac:dyDescent="0.25">
      <c r="A26" s="35" t="s">
        <v>76</v>
      </c>
      <c r="B26" s="36" t="s">
        <v>77</v>
      </c>
      <c r="C26" s="37" t="s">
        <v>78</v>
      </c>
      <c r="D26" s="38">
        <v>1</v>
      </c>
      <c r="E26" s="1"/>
      <c r="F26" s="2"/>
      <c r="G26" s="3">
        <f>ROUND(E26*F26,2)</f>
        <v>0</v>
      </c>
      <c r="ZZ26" s="6" t="s">
        <v>79</v>
      </c>
      <c r="AAA26" s="17" t="s">
        <v>80</v>
      </c>
    </row>
    <row r="27" spans="1:703" x14ac:dyDescent="0.25">
      <c r="A27" s="39" t="s">
        <v>81</v>
      </c>
      <c r="B27" s="41" t="s">
        <v>82</v>
      </c>
      <c r="C27" s="32"/>
      <c r="D27" s="32"/>
      <c r="E27" s="15"/>
      <c r="F27" s="15"/>
      <c r="G27" s="16"/>
      <c r="ZZ27" s="6" t="s">
        <v>83</v>
      </c>
      <c r="AAA27" s="17"/>
    </row>
    <row r="28" spans="1:703" x14ac:dyDescent="0.25">
      <c r="A28" s="35" t="s">
        <v>84</v>
      </c>
      <c r="B28" s="36" t="s">
        <v>85</v>
      </c>
      <c r="C28" s="37" t="s">
        <v>86</v>
      </c>
      <c r="D28" s="38">
        <v>4</v>
      </c>
      <c r="E28" s="1"/>
      <c r="F28" s="2"/>
      <c r="G28" s="3">
        <f>ROUND(E28*F28,2)</f>
        <v>0</v>
      </c>
      <c r="ZZ28" s="6" t="s">
        <v>87</v>
      </c>
      <c r="AAA28" s="17" t="s">
        <v>88</v>
      </c>
    </row>
    <row r="29" spans="1:703" ht="15.75" x14ac:dyDescent="0.25">
      <c r="A29" s="39" t="s">
        <v>89</v>
      </c>
      <c r="B29" s="40" t="s">
        <v>90</v>
      </c>
      <c r="C29" s="32"/>
      <c r="D29" s="32"/>
      <c r="E29" s="15"/>
      <c r="F29" s="15"/>
      <c r="G29" s="16"/>
      <c r="ZZ29" s="6" t="s">
        <v>91</v>
      </c>
      <c r="AAA29" s="17"/>
    </row>
    <row r="30" spans="1:703" ht="28.5" x14ac:dyDescent="0.25">
      <c r="A30" s="39" t="s">
        <v>92</v>
      </c>
      <c r="B30" s="41" t="s">
        <v>93</v>
      </c>
      <c r="C30" s="32"/>
      <c r="D30" s="32"/>
      <c r="E30" s="15"/>
      <c r="F30" s="15"/>
      <c r="G30" s="16"/>
      <c r="ZZ30" s="6" t="s">
        <v>94</v>
      </c>
      <c r="AAA30" s="17"/>
    </row>
    <row r="31" spans="1:703" ht="30" x14ac:dyDescent="0.25">
      <c r="A31" s="35" t="s">
        <v>95</v>
      </c>
      <c r="B31" s="36" t="s">
        <v>96</v>
      </c>
      <c r="C31" s="37" t="s">
        <v>97</v>
      </c>
      <c r="D31" s="38">
        <v>1</v>
      </c>
      <c r="E31" s="1"/>
      <c r="F31" s="2"/>
      <c r="G31" s="3">
        <f>ROUND(E31*F31,2)</f>
        <v>0</v>
      </c>
      <c r="ZZ31" s="6" t="s">
        <v>98</v>
      </c>
      <c r="AAA31" s="17" t="s">
        <v>99</v>
      </c>
    </row>
    <row r="32" spans="1:703" ht="40.5" x14ac:dyDescent="0.25">
      <c r="A32" s="35" t="s">
        <v>100</v>
      </c>
      <c r="B32" s="36" t="s">
        <v>101</v>
      </c>
      <c r="C32" s="37" t="s">
        <v>102</v>
      </c>
      <c r="D32" s="38">
        <v>1</v>
      </c>
      <c r="E32" s="1"/>
      <c r="F32" s="2"/>
      <c r="G32" s="3">
        <f>ROUND(E32*F32,2)</f>
        <v>0</v>
      </c>
      <c r="ZZ32" s="6" t="s">
        <v>103</v>
      </c>
      <c r="AAA32" s="17" t="s">
        <v>104</v>
      </c>
    </row>
    <row r="33" spans="1:703" ht="40.5" x14ac:dyDescent="0.25">
      <c r="A33" s="35" t="s">
        <v>105</v>
      </c>
      <c r="B33" s="36" t="s">
        <v>106</v>
      </c>
      <c r="C33" s="37" t="s">
        <v>107</v>
      </c>
      <c r="D33" s="38">
        <v>1</v>
      </c>
      <c r="E33" s="1"/>
      <c r="F33" s="2"/>
      <c r="G33" s="3">
        <f>ROUND(E33*F33,2)</f>
        <v>0</v>
      </c>
      <c r="ZZ33" s="6" t="s">
        <v>108</v>
      </c>
      <c r="AAA33" s="17" t="s">
        <v>109</v>
      </c>
    </row>
    <row r="34" spans="1:703" x14ac:dyDescent="0.25">
      <c r="A34" s="42"/>
      <c r="B34" s="43"/>
      <c r="C34" s="32"/>
      <c r="D34" s="32"/>
      <c r="E34" s="15"/>
      <c r="F34" s="15"/>
      <c r="G34" s="19"/>
    </row>
    <row r="35" spans="1:703" x14ac:dyDescent="0.25">
      <c r="A35" s="44"/>
      <c r="B35" s="45" t="s">
        <v>110</v>
      </c>
      <c r="C35" s="32"/>
      <c r="D35" s="32"/>
      <c r="E35" s="15"/>
      <c r="F35" s="15"/>
      <c r="G35" s="20">
        <f>SUBTOTAL(109,G15:G34)</f>
        <v>0</v>
      </c>
      <c r="H35" s="21"/>
      <c r="ZZ35" s="6" t="s">
        <v>111</v>
      </c>
    </row>
    <row r="36" spans="1:703" x14ac:dyDescent="0.25">
      <c r="A36" s="46"/>
      <c r="B36" s="47"/>
      <c r="C36" s="32"/>
      <c r="D36" s="32"/>
      <c r="E36" s="15"/>
      <c r="F36" s="15"/>
      <c r="G36" s="14"/>
    </row>
    <row r="37" spans="1:703" ht="15.75" x14ac:dyDescent="0.25">
      <c r="A37" s="30" t="s">
        <v>112</v>
      </c>
      <c r="B37" s="31" t="s">
        <v>113</v>
      </c>
      <c r="C37" s="32"/>
      <c r="D37" s="32"/>
      <c r="E37" s="15"/>
      <c r="F37" s="15"/>
      <c r="G37" s="16"/>
      <c r="ZZ37" s="6" t="s">
        <v>114</v>
      </c>
      <c r="AAA37" s="17"/>
    </row>
    <row r="38" spans="1:703" ht="15.75" x14ac:dyDescent="0.25">
      <c r="A38" s="33" t="s">
        <v>115</v>
      </c>
      <c r="B38" s="34" t="s">
        <v>116</v>
      </c>
      <c r="C38" s="32"/>
      <c r="D38" s="32"/>
      <c r="E38" s="15"/>
      <c r="F38" s="15"/>
      <c r="G38" s="16"/>
      <c r="ZZ38" s="6" t="s">
        <v>117</v>
      </c>
      <c r="AAA38" s="17"/>
    </row>
    <row r="39" spans="1:703" ht="28.5" x14ac:dyDescent="0.25">
      <c r="A39" s="39" t="s">
        <v>118</v>
      </c>
      <c r="B39" s="41" t="s">
        <v>119</v>
      </c>
      <c r="C39" s="32"/>
      <c r="D39" s="32"/>
      <c r="E39" s="15"/>
      <c r="F39" s="15"/>
      <c r="G39" s="16"/>
      <c r="ZZ39" s="6" t="s">
        <v>120</v>
      </c>
      <c r="AAA39" s="17"/>
    </row>
    <row r="40" spans="1:703" ht="30" x14ac:dyDescent="0.25">
      <c r="A40" s="35" t="s">
        <v>121</v>
      </c>
      <c r="B40" s="36" t="s">
        <v>122</v>
      </c>
      <c r="C40" s="37" t="s">
        <v>123</v>
      </c>
      <c r="D40" s="49">
        <v>24.98</v>
      </c>
      <c r="E40" s="2"/>
      <c r="F40" s="2"/>
      <c r="G40" s="3">
        <f>ROUND(E40*F40,2)</f>
        <v>0</v>
      </c>
      <c r="ZZ40" s="6" t="s">
        <v>124</v>
      </c>
      <c r="AAA40" s="17" t="s">
        <v>125</v>
      </c>
    </row>
    <row r="41" spans="1:703" ht="15.75" x14ac:dyDescent="0.25">
      <c r="A41" s="39" t="s">
        <v>126</v>
      </c>
      <c r="B41" s="40" t="s">
        <v>127</v>
      </c>
      <c r="C41" s="32"/>
      <c r="D41" s="32"/>
      <c r="E41" s="15"/>
      <c r="F41" s="15"/>
      <c r="G41" s="16"/>
      <c r="ZZ41" s="6" t="s">
        <v>128</v>
      </c>
      <c r="AAA41" s="17"/>
    </row>
    <row r="42" spans="1:703" x14ac:dyDescent="0.25">
      <c r="A42" s="39" t="s">
        <v>129</v>
      </c>
      <c r="B42" s="41" t="s">
        <v>130</v>
      </c>
      <c r="C42" s="32"/>
      <c r="D42" s="32"/>
      <c r="E42" s="15"/>
      <c r="F42" s="15"/>
      <c r="G42" s="16"/>
      <c r="ZZ42" s="6" t="s">
        <v>131</v>
      </c>
      <c r="AAA42" s="17"/>
    </row>
    <row r="43" spans="1:703" x14ac:dyDescent="0.25">
      <c r="A43" s="35" t="s">
        <v>132</v>
      </c>
      <c r="B43" s="36" t="s">
        <v>133</v>
      </c>
      <c r="C43" s="37" t="s">
        <v>134</v>
      </c>
      <c r="D43" s="49">
        <v>26.72</v>
      </c>
      <c r="E43" s="2"/>
      <c r="F43" s="2"/>
      <c r="G43" s="3">
        <f>ROUND(E43*F43,2)</f>
        <v>0</v>
      </c>
      <c r="ZZ43" s="6" t="s">
        <v>135</v>
      </c>
      <c r="AAA43" s="17" t="s">
        <v>136</v>
      </c>
    </row>
    <row r="44" spans="1:703" ht="27" x14ac:dyDescent="0.25">
      <c r="A44" s="35" t="s">
        <v>137</v>
      </c>
      <c r="B44" s="36" t="s">
        <v>138</v>
      </c>
      <c r="C44" s="37" t="s">
        <v>139</v>
      </c>
      <c r="D44" s="49">
        <v>19.2</v>
      </c>
      <c r="E44" s="2"/>
      <c r="F44" s="2"/>
      <c r="G44" s="3">
        <f>ROUND(E44*F44,2)</f>
        <v>0</v>
      </c>
      <c r="ZZ44" s="6" t="s">
        <v>140</v>
      </c>
      <c r="AAA44" s="17" t="s">
        <v>141</v>
      </c>
    </row>
    <row r="45" spans="1:703" x14ac:dyDescent="0.25">
      <c r="A45" s="42"/>
      <c r="B45" s="43"/>
      <c r="C45" s="32"/>
      <c r="D45" s="32"/>
      <c r="E45" s="15"/>
      <c r="F45" s="15"/>
      <c r="G45" s="19"/>
    </row>
    <row r="46" spans="1:703" x14ac:dyDescent="0.25">
      <c r="A46" s="44"/>
      <c r="B46" s="45" t="s">
        <v>142</v>
      </c>
      <c r="C46" s="32"/>
      <c r="D46" s="32"/>
      <c r="E46" s="15"/>
      <c r="F46" s="15"/>
      <c r="G46" s="20">
        <f>SUBTOTAL(109,G38:G45)</f>
        <v>0</v>
      </c>
      <c r="H46" s="21"/>
      <c r="ZZ46" s="6" t="s">
        <v>143</v>
      </c>
    </row>
    <row r="47" spans="1:703" x14ac:dyDescent="0.25">
      <c r="A47" s="46"/>
      <c r="B47" s="47"/>
      <c r="C47" s="32"/>
      <c r="D47" s="32"/>
      <c r="E47" s="15"/>
      <c r="F47" s="15"/>
      <c r="G47" s="14"/>
    </row>
    <row r="48" spans="1:703" ht="15.75" x14ac:dyDescent="0.25">
      <c r="A48" s="30" t="s">
        <v>144</v>
      </c>
      <c r="B48" s="31" t="s">
        <v>145</v>
      </c>
      <c r="C48" s="32"/>
      <c r="D48" s="32"/>
      <c r="E48" s="15"/>
      <c r="F48" s="15"/>
      <c r="G48" s="16"/>
      <c r="ZZ48" s="6" t="s">
        <v>146</v>
      </c>
      <c r="AAA48" s="17"/>
    </row>
    <row r="49" spans="1:703" ht="15.75" x14ac:dyDescent="0.25">
      <c r="A49" s="33" t="s">
        <v>147</v>
      </c>
      <c r="B49" s="34" t="s">
        <v>148</v>
      </c>
      <c r="C49" s="32"/>
      <c r="D49" s="32"/>
      <c r="E49" s="15"/>
      <c r="F49" s="15"/>
      <c r="G49" s="16"/>
      <c r="ZZ49" s="6" t="s">
        <v>149</v>
      </c>
      <c r="AAA49" s="17"/>
    </row>
    <row r="50" spans="1:703" ht="28.5" x14ac:dyDescent="0.25">
      <c r="A50" s="39" t="s">
        <v>150</v>
      </c>
      <c r="B50" s="41" t="s">
        <v>151</v>
      </c>
      <c r="C50" s="32"/>
      <c r="D50" s="32"/>
      <c r="E50" s="15"/>
      <c r="F50" s="15"/>
      <c r="G50" s="16"/>
      <c r="ZZ50" s="6" t="s">
        <v>152</v>
      </c>
      <c r="AAA50" s="17"/>
    </row>
    <row r="51" spans="1:703" x14ac:dyDescent="0.25">
      <c r="A51" s="35" t="s">
        <v>153</v>
      </c>
      <c r="B51" s="36" t="s">
        <v>154</v>
      </c>
      <c r="C51" s="37" t="s">
        <v>155</v>
      </c>
      <c r="D51" s="50">
        <v>43.728000000000002</v>
      </c>
      <c r="E51" s="4"/>
      <c r="F51" s="2"/>
      <c r="G51" s="3">
        <f>ROUND(E51*F51,2)</f>
        <v>0</v>
      </c>
      <c r="ZZ51" s="6" t="s">
        <v>156</v>
      </c>
      <c r="AAA51" s="17" t="s">
        <v>157</v>
      </c>
    </row>
    <row r="52" spans="1:703" ht="27" x14ac:dyDescent="0.25">
      <c r="A52" s="35" t="s">
        <v>158</v>
      </c>
      <c r="B52" s="36" t="s">
        <v>159</v>
      </c>
      <c r="C52" s="37" t="s">
        <v>160</v>
      </c>
      <c r="D52" s="50">
        <v>43.228000000000002</v>
      </c>
      <c r="E52" s="4"/>
      <c r="F52" s="2"/>
      <c r="G52" s="3">
        <f>ROUND(E52*F52,2)</f>
        <v>0</v>
      </c>
      <c r="ZZ52" s="6" t="s">
        <v>161</v>
      </c>
      <c r="AAA52" s="17" t="s">
        <v>162</v>
      </c>
    </row>
    <row r="53" spans="1:703" ht="15.75" x14ac:dyDescent="0.25">
      <c r="A53" s="39" t="s">
        <v>163</v>
      </c>
      <c r="B53" s="40" t="s">
        <v>164</v>
      </c>
      <c r="C53" s="32"/>
      <c r="D53" s="32"/>
      <c r="E53" s="15"/>
      <c r="F53" s="15"/>
      <c r="G53" s="16"/>
      <c r="ZZ53" s="6" t="s">
        <v>165</v>
      </c>
      <c r="AAA53" s="17"/>
    </row>
    <row r="54" spans="1:703" ht="28.5" x14ac:dyDescent="0.25">
      <c r="A54" s="39" t="s">
        <v>166</v>
      </c>
      <c r="B54" s="41" t="s">
        <v>167</v>
      </c>
      <c r="C54" s="32"/>
      <c r="D54" s="32"/>
      <c r="E54" s="15"/>
      <c r="F54" s="15"/>
      <c r="G54" s="16"/>
      <c r="ZZ54" s="6" t="s">
        <v>168</v>
      </c>
      <c r="AAA54" s="17"/>
    </row>
    <row r="55" spans="1:703" x14ac:dyDescent="0.25">
      <c r="A55" s="35" t="s">
        <v>169</v>
      </c>
      <c r="B55" s="36" t="s">
        <v>170</v>
      </c>
      <c r="C55" s="37" t="s">
        <v>171</v>
      </c>
      <c r="D55" s="50">
        <v>0.5</v>
      </c>
      <c r="E55" s="4"/>
      <c r="F55" s="2"/>
      <c r="G55" s="3">
        <f>ROUND(E55*F55,2)</f>
        <v>0</v>
      </c>
      <c r="ZZ55" s="6" t="s">
        <v>172</v>
      </c>
      <c r="AAA55" s="17" t="s">
        <v>173</v>
      </c>
    </row>
    <row r="56" spans="1:703" ht="15.75" x14ac:dyDescent="0.25">
      <c r="A56" s="39" t="s">
        <v>174</v>
      </c>
      <c r="B56" s="40" t="s">
        <v>175</v>
      </c>
      <c r="C56" s="32"/>
      <c r="D56" s="32"/>
      <c r="E56" s="15"/>
      <c r="F56" s="15"/>
      <c r="G56" s="16"/>
      <c r="ZZ56" s="6" t="s">
        <v>176</v>
      </c>
      <c r="AAA56" s="17"/>
    </row>
    <row r="57" spans="1:703" ht="28.5" x14ac:dyDescent="0.25">
      <c r="A57" s="39" t="s">
        <v>177</v>
      </c>
      <c r="B57" s="41" t="s">
        <v>178</v>
      </c>
      <c r="C57" s="32"/>
      <c r="D57" s="32"/>
      <c r="E57" s="15"/>
      <c r="F57" s="15"/>
      <c r="G57" s="16"/>
      <c r="ZZ57" s="6" t="s">
        <v>179</v>
      </c>
      <c r="AAA57" s="17"/>
    </row>
    <row r="58" spans="1:703" x14ac:dyDescent="0.25">
      <c r="A58" s="35" t="s">
        <v>180</v>
      </c>
      <c r="B58" s="36" t="s">
        <v>181</v>
      </c>
      <c r="C58" s="37" t="s">
        <v>182</v>
      </c>
      <c r="D58" s="49">
        <v>267.82</v>
      </c>
      <c r="E58" s="2"/>
      <c r="F58" s="2"/>
      <c r="G58" s="3">
        <f>ROUND(E58*F58,2)</f>
        <v>0</v>
      </c>
      <c r="ZZ58" s="6" t="s">
        <v>183</v>
      </c>
      <c r="AAA58" s="17" t="s">
        <v>184</v>
      </c>
    </row>
    <row r="59" spans="1:703" x14ac:dyDescent="0.25">
      <c r="A59" s="42"/>
      <c r="B59" s="43"/>
      <c r="C59" s="32"/>
      <c r="D59" s="32"/>
      <c r="E59" s="15"/>
      <c r="F59" s="15"/>
      <c r="G59" s="19"/>
    </row>
    <row r="60" spans="1:703" x14ac:dyDescent="0.25">
      <c r="A60" s="44"/>
      <c r="B60" s="45" t="s">
        <v>185</v>
      </c>
      <c r="C60" s="32"/>
      <c r="D60" s="32"/>
      <c r="E60" s="15"/>
      <c r="F60" s="15"/>
      <c r="G60" s="20">
        <f>SUBTOTAL(109,G49:G59)</f>
        <v>0</v>
      </c>
      <c r="H60" s="21"/>
      <c r="ZZ60" s="6" t="s">
        <v>186</v>
      </c>
    </row>
    <row r="61" spans="1:703" x14ac:dyDescent="0.25">
      <c r="A61" s="46"/>
      <c r="B61" s="47"/>
      <c r="C61" s="32"/>
      <c r="D61" s="32"/>
      <c r="E61" s="15"/>
      <c r="F61" s="15"/>
      <c r="G61" s="14"/>
    </row>
    <row r="62" spans="1:703" ht="15.75" x14ac:dyDescent="0.25">
      <c r="A62" s="30" t="s">
        <v>187</v>
      </c>
      <c r="B62" s="31" t="s">
        <v>188</v>
      </c>
      <c r="C62" s="32"/>
      <c r="D62" s="32"/>
      <c r="E62" s="15"/>
      <c r="F62" s="15"/>
      <c r="G62" s="16"/>
      <c r="ZZ62" s="6" t="s">
        <v>189</v>
      </c>
      <c r="AAA62" s="17"/>
    </row>
    <row r="63" spans="1:703" ht="15.75" x14ac:dyDescent="0.25">
      <c r="A63" s="33" t="s">
        <v>190</v>
      </c>
      <c r="B63" s="34" t="s">
        <v>191</v>
      </c>
      <c r="C63" s="32"/>
      <c r="D63" s="32"/>
      <c r="E63" s="15"/>
      <c r="F63" s="15"/>
      <c r="G63" s="16"/>
      <c r="ZZ63" s="6" t="s">
        <v>192</v>
      </c>
      <c r="AAA63" s="17"/>
    </row>
    <row r="64" spans="1:703" x14ac:dyDescent="0.25">
      <c r="A64" s="39" t="s">
        <v>193</v>
      </c>
      <c r="B64" s="41" t="s">
        <v>194</v>
      </c>
      <c r="C64" s="32"/>
      <c r="D64" s="32"/>
      <c r="E64" s="15"/>
      <c r="F64" s="15"/>
      <c r="G64" s="16"/>
      <c r="ZZ64" s="6" t="s">
        <v>195</v>
      </c>
      <c r="AAA64" s="17"/>
    </row>
    <row r="65" spans="1:703" x14ac:dyDescent="0.25">
      <c r="A65" s="35" t="s">
        <v>196</v>
      </c>
      <c r="B65" s="36" t="s">
        <v>197</v>
      </c>
      <c r="C65" s="37" t="s">
        <v>198</v>
      </c>
      <c r="D65" s="50">
        <v>34.798000000000002</v>
      </c>
      <c r="E65" s="4"/>
      <c r="F65" s="2"/>
      <c r="G65" s="3">
        <f>ROUND(E65*F65,2)</f>
        <v>0</v>
      </c>
      <c r="ZZ65" s="6" t="s">
        <v>199</v>
      </c>
      <c r="AAA65" s="17" t="s">
        <v>200</v>
      </c>
    </row>
    <row r="66" spans="1:703" ht="15.75" x14ac:dyDescent="0.25">
      <c r="A66" s="39" t="s">
        <v>201</v>
      </c>
      <c r="B66" s="40" t="s">
        <v>202</v>
      </c>
      <c r="C66" s="32"/>
      <c r="D66" s="32"/>
      <c r="E66" s="15"/>
      <c r="F66" s="15"/>
      <c r="G66" s="16"/>
      <c r="ZZ66" s="6" t="s">
        <v>203</v>
      </c>
      <c r="AAA66" s="17"/>
    </row>
    <row r="67" spans="1:703" x14ac:dyDescent="0.25">
      <c r="A67" s="39" t="s">
        <v>204</v>
      </c>
      <c r="B67" s="41" t="s">
        <v>205</v>
      </c>
      <c r="C67" s="32"/>
      <c r="D67" s="32"/>
      <c r="E67" s="15"/>
      <c r="F67" s="15"/>
      <c r="G67" s="16"/>
      <c r="ZZ67" s="6" t="s">
        <v>206</v>
      </c>
      <c r="AAA67" s="17"/>
    </row>
    <row r="68" spans="1:703" x14ac:dyDescent="0.25">
      <c r="A68" s="35" t="s">
        <v>207</v>
      </c>
      <c r="B68" s="36" t="s">
        <v>208</v>
      </c>
      <c r="C68" s="37" t="s">
        <v>209</v>
      </c>
      <c r="D68" s="50">
        <v>5.694</v>
      </c>
      <c r="E68" s="4"/>
      <c r="F68" s="2"/>
      <c r="G68" s="3">
        <f>ROUND(E68*F68,2)</f>
        <v>0</v>
      </c>
      <c r="ZZ68" s="6" t="s">
        <v>210</v>
      </c>
      <c r="AAA68" s="17" t="s">
        <v>211</v>
      </c>
    </row>
    <row r="69" spans="1:703" ht="15.75" x14ac:dyDescent="0.25">
      <c r="A69" s="39" t="s">
        <v>212</v>
      </c>
      <c r="B69" s="40" t="s">
        <v>213</v>
      </c>
      <c r="C69" s="32"/>
      <c r="D69" s="32"/>
      <c r="E69" s="15"/>
      <c r="F69" s="15"/>
      <c r="G69" s="16"/>
      <c r="ZZ69" s="6" t="s">
        <v>214</v>
      </c>
      <c r="AAA69" s="17"/>
    </row>
    <row r="70" spans="1:703" x14ac:dyDescent="0.25">
      <c r="A70" s="39" t="s">
        <v>215</v>
      </c>
      <c r="B70" s="41" t="s">
        <v>216</v>
      </c>
      <c r="C70" s="32"/>
      <c r="D70" s="32"/>
      <c r="E70" s="15"/>
      <c r="F70" s="15"/>
      <c r="G70" s="16"/>
      <c r="ZZ70" s="6" t="s">
        <v>217</v>
      </c>
      <c r="AAA70" s="17"/>
    </row>
    <row r="71" spans="1:703" ht="27" x14ac:dyDescent="0.25">
      <c r="A71" s="35" t="s">
        <v>218</v>
      </c>
      <c r="B71" s="36" t="s">
        <v>219</v>
      </c>
      <c r="C71" s="37" t="s">
        <v>220</v>
      </c>
      <c r="D71" s="50">
        <v>8.43</v>
      </c>
      <c r="E71" s="4"/>
      <c r="F71" s="2"/>
      <c r="G71" s="3">
        <f>ROUND(E71*F71,2)</f>
        <v>0</v>
      </c>
      <c r="ZZ71" s="6" t="s">
        <v>221</v>
      </c>
      <c r="AAA71" s="17" t="s">
        <v>222</v>
      </c>
    </row>
    <row r="72" spans="1:703" ht="15.75" x14ac:dyDescent="0.25">
      <c r="A72" s="39" t="s">
        <v>223</v>
      </c>
      <c r="B72" s="40" t="s">
        <v>224</v>
      </c>
      <c r="C72" s="32"/>
      <c r="D72" s="32"/>
      <c r="E72" s="15"/>
      <c r="F72" s="15"/>
      <c r="G72" s="16"/>
      <c r="ZZ72" s="6" t="s">
        <v>225</v>
      </c>
      <c r="AAA72" s="17"/>
    </row>
    <row r="73" spans="1:703" x14ac:dyDescent="0.25">
      <c r="A73" s="39" t="s">
        <v>226</v>
      </c>
      <c r="B73" s="41" t="s">
        <v>227</v>
      </c>
      <c r="C73" s="32"/>
      <c r="D73" s="32"/>
      <c r="E73" s="15"/>
      <c r="F73" s="15"/>
      <c r="G73" s="16"/>
      <c r="ZZ73" s="6" t="s">
        <v>228</v>
      </c>
      <c r="AAA73" s="17"/>
    </row>
    <row r="74" spans="1:703" ht="27" x14ac:dyDescent="0.25">
      <c r="A74" s="35" t="s">
        <v>229</v>
      </c>
      <c r="B74" s="36" t="s">
        <v>230</v>
      </c>
      <c r="C74" s="37" t="s">
        <v>231</v>
      </c>
      <c r="D74" s="50">
        <v>17.943999999999999</v>
      </c>
      <c r="E74" s="4"/>
      <c r="F74" s="2"/>
      <c r="G74" s="3">
        <f>ROUND(E74*F74,2)</f>
        <v>0</v>
      </c>
      <c r="ZZ74" s="6" t="s">
        <v>232</v>
      </c>
      <c r="AAA74" s="17" t="s">
        <v>233</v>
      </c>
    </row>
    <row r="75" spans="1:703" ht="27" x14ac:dyDescent="0.25">
      <c r="A75" s="35" t="s">
        <v>234</v>
      </c>
      <c r="B75" s="36" t="s">
        <v>235</v>
      </c>
      <c r="C75" s="37" t="s">
        <v>236</v>
      </c>
      <c r="D75" s="49">
        <v>30.6</v>
      </c>
      <c r="E75" s="2"/>
      <c r="F75" s="2"/>
      <c r="G75" s="3">
        <f>ROUND(E75*F75,2)</f>
        <v>0</v>
      </c>
      <c r="ZZ75" s="6" t="s">
        <v>237</v>
      </c>
      <c r="AAA75" s="17" t="s">
        <v>238</v>
      </c>
    </row>
    <row r="76" spans="1:703" x14ac:dyDescent="0.25">
      <c r="A76" s="42"/>
      <c r="B76" s="43"/>
      <c r="C76" s="32"/>
      <c r="D76" s="32"/>
      <c r="E76" s="15"/>
      <c r="F76" s="15"/>
      <c r="G76" s="19"/>
    </row>
    <row r="77" spans="1:703" x14ac:dyDescent="0.25">
      <c r="A77" s="44"/>
      <c r="B77" s="45" t="s">
        <v>239</v>
      </c>
      <c r="C77" s="32"/>
      <c r="D77" s="32"/>
      <c r="E77" s="15"/>
      <c r="F77" s="15"/>
      <c r="G77" s="20">
        <f>SUBTOTAL(109,G63:G76)</f>
        <v>0</v>
      </c>
      <c r="H77" s="21"/>
      <c r="ZZ77" s="6" t="s">
        <v>240</v>
      </c>
    </row>
    <row r="78" spans="1:703" x14ac:dyDescent="0.25">
      <c r="A78" s="46"/>
      <c r="B78" s="47"/>
      <c r="C78" s="32"/>
      <c r="D78" s="32"/>
      <c r="E78" s="15"/>
      <c r="F78" s="15"/>
      <c r="G78" s="14"/>
    </row>
    <row r="79" spans="1:703" ht="31.5" x14ac:dyDescent="0.25">
      <c r="A79" s="30" t="s">
        <v>241</v>
      </c>
      <c r="B79" s="31" t="s">
        <v>242</v>
      </c>
      <c r="C79" s="32"/>
      <c r="D79" s="32"/>
      <c r="E79" s="15"/>
      <c r="F79" s="15"/>
      <c r="G79" s="16"/>
      <c r="ZZ79" s="6" t="s">
        <v>243</v>
      </c>
      <c r="AAA79" s="17"/>
    </row>
    <row r="80" spans="1:703" ht="15.75" x14ac:dyDescent="0.25">
      <c r="A80" s="33" t="s">
        <v>244</v>
      </c>
      <c r="B80" s="34" t="s">
        <v>245</v>
      </c>
      <c r="C80" s="32"/>
      <c r="D80" s="32"/>
      <c r="E80" s="15"/>
      <c r="F80" s="15"/>
      <c r="G80" s="16"/>
      <c r="ZZ80" s="6" t="s">
        <v>246</v>
      </c>
      <c r="AAA80" s="17"/>
    </row>
    <row r="81" spans="1:703" x14ac:dyDescent="0.25">
      <c r="A81" s="39" t="s">
        <v>247</v>
      </c>
      <c r="B81" s="41" t="s">
        <v>248</v>
      </c>
      <c r="C81" s="32"/>
      <c r="D81" s="32"/>
      <c r="E81" s="15"/>
      <c r="F81" s="15"/>
      <c r="G81" s="16"/>
      <c r="ZZ81" s="6" t="s">
        <v>249</v>
      </c>
      <c r="AAA81" s="17"/>
    </row>
    <row r="82" spans="1:703" x14ac:dyDescent="0.25">
      <c r="A82" s="35" t="s">
        <v>250</v>
      </c>
      <c r="B82" s="36" t="s">
        <v>251</v>
      </c>
      <c r="C82" s="37" t="s">
        <v>252</v>
      </c>
      <c r="D82" s="50">
        <v>17.943999999999999</v>
      </c>
      <c r="E82" s="4"/>
      <c r="F82" s="2"/>
      <c r="G82" s="3">
        <f>ROUND(E82*F82,2)</f>
        <v>0</v>
      </c>
      <c r="ZZ82" s="6" t="s">
        <v>253</v>
      </c>
      <c r="AAA82" s="17" t="s">
        <v>254</v>
      </c>
    </row>
    <row r="83" spans="1:703" ht="42.75" x14ac:dyDescent="0.25">
      <c r="A83" s="39" t="s">
        <v>255</v>
      </c>
      <c r="B83" s="41" t="s">
        <v>256</v>
      </c>
      <c r="C83" s="32"/>
      <c r="D83" s="32"/>
      <c r="E83" s="15"/>
      <c r="F83" s="15"/>
      <c r="G83" s="16"/>
      <c r="ZZ83" s="6" t="s">
        <v>257</v>
      </c>
      <c r="AAA83" s="17"/>
    </row>
    <row r="84" spans="1:703" x14ac:dyDescent="0.25">
      <c r="A84" s="35" t="s">
        <v>258</v>
      </c>
      <c r="B84" s="36" t="s">
        <v>259</v>
      </c>
      <c r="C84" s="37" t="s">
        <v>260</v>
      </c>
      <c r="D84" s="38">
        <v>1</v>
      </c>
      <c r="E84" s="1"/>
      <c r="F84" s="2"/>
      <c r="G84" s="3">
        <f>ROUND(E84*F84,2)</f>
        <v>0</v>
      </c>
      <c r="ZZ84" s="6" t="s">
        <v>261</v>
      </c>
      <c r="AAA84" s="17" t="s">
        <v>262</v>
      </c>
    </row>
    <row r="85" spans="1:703" x14ac:dyDescent="0.25">
      <c r="A85" s="42"/>
      <c r="B85" s="43"/>
      <c r="C85" s="32"/>
      <c r="D85" s="32"/>
      <c r="E85" s="15"/>
      <c r="F85" s="15"/>
      <c r="G85" s="19"/>
    </row>
    <row r="86" spans="1:703" x14ac:dyDescent="0.25">
      <c r="A86" s="44"/>
      <c r="B86" s="45" t="s">
        <v>263</v>
      </c>
      <c r="C86" s="32"/>
      <c r="D86" s="32"/>
      <c r="E86" s="15"/>
      <c r="F86" s="15"/>
      <c r="G86" s="20">
        <f>SUBTOTAL(109,G80:G85)</f>
        <v>0</v>
      </c>
      <c r="H86" s="21"/>
      <c r="ZZ86" s="6" t="s">
        <v>264</v>
      </c>
    </row>
    <row r="87" spans="1:703" x14ac:dyDescent="0.25">
      <c r="A87" s="46"/>
      <c r="B87" s="47"/>
      <c r="C87" s="32"/>
      <c r="D87" s="32"/>
      <c r="E87" s="15"/>
      <c r="F87" s="15"/>
      <c r="G87" s="14"/>
    </row>
    <row r="88" spans="1:703" ht="15.75" x14ac:dyDescent="0.25">
      <c r="A88" s="30" t="s">
        <v>265</v>
      </c>
      <c r="B88" s="31" t="s">
        <v>266</v>
      </c>
      <c r="C88" s="32"/>
      <c r="D88" s="32"/>
      <c r="E88" s="15"/>
      <c r="F88" s="15"/>
      <c r="G88" s="16"/>
      <c r="ZZ88" s="6" t="s">
        <v>267</v>
      </c>
      <c r="AAA88" s="17"/>
    </row>
    <row r="89" spans="1:703" ht="15.75" x14ac:dyDescent="0.25">
      <c r="A89" s="33" t="s">
        <v>268</v>
      </c>
      <c r="B89" s="34" t="s">
        <v>269</v>
      </c>
      <c r="C89" s="32"/>
      <c r="D89" s="32"/>
      <c r="E89" s="15"/>
      <c r="F89" s="15"/>
      <c r="G89" s="16"/>
      <c r="ZZ89" s="6" t="s">
        <v>270</v>
      </c>
      <c r="AAA89" s="17"/>
    </row>
    <row r="90" spans="1:703" x14ac:dyDescent="0.25">
      <c r="A90" s="39" t="s">
        <v>271</v>
      </c>
      <c r="B90" s="41" t="s">
        <v>272</v>
      </c>
      <c r="C90" s="32"/>
      <c r="D90" s="32"/>
      <c r="E90" s="15"/>
      <c r="F90" s="15"/>
      <c r="G90" s="16"/>
      <c r="ZZ90" s="6" t="s">
        <v>273</v>
      </c>
      <c r="AAA90" s="17"/>
    </row>
    <row r="91" spans="1:703" x14ac:dyDescent="0.25">
      <c r="A91" s="35" t="s">
        <v>274</v>
      </c>
      <c r="B91" s="36" t="s">
        <v>275</v>
      </c>
      <c r="C91" s="37" t="s">
        <v>276</v>
      </c>
      <c r="D91" s="49">
        <v>405.28</v>
      </c>
      <c r="E91" s="2"/>
      <c r="F91" s="2"/>
      <c r="G91" s="3">
        <f>ROUND(E91*F91,2)</f>
        <v>0</v>
      </c>
      <c r="ZZ91" s="6" t="s">
        <v>277</v>
      </c>
      <c r="AAA91" s="17" t="s">
        <v>278</v>
      </c>
    </row>
    <row r="92" spans="1:703" ht="15.75" x14ac:dyDescent="0.25">
      <c r="A92" s="39" t="s">
        <v>279</v>
      </c>
      <c r="B92" s="40" t="s">
        <v>280</v>
      </c>
      <c r="C92" s="32"/>
      <c r="D92" s="32"/>
      <c r="E92" s="15"/>
      <c r="F92" s="15"/>
      <c r="G92" s="16"/>
      <c r="ZZ92" s="6" t="s">
        <v>281</v>
      </c>
      <c r="AAA92" s="17"/>
    </row>
    <row r="93" spans="1:703" ht="28.5" x14ac:dyDescent="0.25">
      <c r="A93" s="39" t="s">
        <v>282</v>
      </c>
      <c r="B93" s="41" t="s">
        <v>283</v>
      </c>
      <c r="C93" s="32"/>
      <c r="D93" s="32"/>
      <c r="E93" s="15"/>
      <c r="F93" s="15"/>
      <c r="G93" s="16"/>
      <c r="ZZ93" s="6" t="s">
        <v>284</v>
      </c>
      <c r="AAA93" s="17"/>
    </row>
    <row r="94" spans="1:703" x14ac:dyDescent="0.25">
      <c r="A94" s="35" t="s">
        <v>285</v>
      </c>
      <c r="B94" s="36" t="s">
        <v>286</v>
      </c>
      <c r="C94" s="37" t="s">
        <v>287</v>
      </c>
      <c r="D94" s="49">
        <v>220.3</v>
      </c>
      <c r="E94" s="2"/>
      <c r="F94" s="2"/>
      <c r="G94" s="3">
        <f>ROUND(E94*F94,2)</f>
        <v>0</v>
      </c>
      <c r="ZZ94" s="6" t="s">
        <v>288</v>
      </c>
      <c r="AAA94" s="17" t="s">
        <v>289</v>
      </c>
    </row>
    <row r="95" spans="1:703" x14ac:dyDescent="0.25">
      <c r="A95" s="35" t="s">
        <v>290</v>
      </c>
      <c r="B95" s="36" t="s">
        <v>291</v>
      </c>
      <c r="C95" s="37" t="s">
        <v>292</v>
      </c>
      <c r="D95" s="49">
        <v>235.9</v>
      </c>
      <c r="E95" s="2"/>
      <c r="F95" s="2"/>
      <c r="G95" s="3">
        <f>ROUND(E95*F95,2)</f>
        <v>0</v>
      </c>
      <c r="ZZ95" s="6" t="s">
        <v>293</v>
      </c>
      <c r="AAA95" s="17" t="s">
        <v>294</v>
      </c>
    </row>
    <row r="96" spans="1:703" x14ac:dyDescent="0.25">
      <c r="A96" s="35" t="s">
        <v>295</v>
      </c>
      <c r="B96" s="36" t="s">
        <v>296</v>
      </c>
      <c r="C96" s="37" t="s">
        <v>297</v>
      </c>
      <c r="D96" s="49">
        <v>7.68</v>
      </c>
      <c r="E96" s="2"/>
      <c r="F96" s="2"/>
      <c r="G96" s="3">
        <f>ROUND(E96*F96,2)</f>
        <v>0</v>
      </c>
      <c r="ZZ96" s="6" t="s">
        <v>298</v>
      </c>
      <c r="AAA96" s="17" t="s">
        <v>299</v>
      </c>
    </row>
    <row r="97" spans="1:703" ht="28.5" x14ac:dyDescent="0.25">
      <c r="A97" s="39" t="s">
        <v>300</v>
      </c>
      <c r="B97" s="41" t="s">
        <v>301</v>
      </c>
      <c r="C97" s="32"/>
      <c r="D97" s="32"/>
      <c r="E97" s="15"/>
      <c r="F97" s="15"/>
      <c r="G97" s="16"/>
      <c r="ZZ97" s="6" t="s">
        <v>302</v>
      </c>
      <c r="AAA97" s="17"/>
    </row>
    <row r="98" spans="1:703" ht="27" x14ac:dyDescent="0.25">
      <c r="A98" s="35" t="s">
        <v>303</v>
      </c>
      <c r="B98" s="36" t="s">
        <v>304</v>
      </c>
      <c r="C98" s="37" t="s">
        <v>305</v>
      </c>
      <c r="D98" s="49">
        <v>7.6</v>
      </c>
      <c r="E98" s="2"/>
      <c r="F98" s="2"/>
      <c r="G98" s="3">
        <f>ROUND(E98*F98,2)</f>
        <v>0</v>
      </c>
      <c r="ZZ98" s="6" t="s">
        <v>306</v>
      </c>
      <c r="AAA98" s="17" t="s">
        <v>307</v>
      </c>
    </row>
    <row r="99" spans="1:703" x14ac:dyDescent="0.25">
      <c r="A99" s="35" t="s">
        <v>308</v>
      </c>
      <c r="B99" s="36" t="s">
        <v>309</v>
      </c>
      <c r="C99" s="37" t="s">
        <v>310</v>
      </c>
      <c r="D99" s="49">
        <v>7.68</v>
      </c>
      <c r="E99" s="2"/>
      <c r="F99" s="2"/>
      <c r="G99" s="3">
        <f>ROUND(E99*F99,2)</f>
        <v>0</v>
      </c>
      <c r="ZZ99" s="6" t="s">
        <v>311</v>
      </c>
      <c r="AAA99" s="17" t="s">
        <v>312</v>
      </c>
    </row>
    <row r="100" spans="1:703" ht="31.5" x14ac:dyDescent="0.25">
      <c r="A100" s="39" t="s">
        <v>313</v>
      </c>
      <c r="B100" s="40" t="s">
        <v>314</v>
      </c>
      <c r="C100" s="32"/>
      <c r="D100" s="32"/>
      <c r="E100" s="15"/>
      <c r="F100" s="15"/>
      <c r="G100" s="16"/>
      <c r="ZZ100" s="6" t="s">
        <v>315</v>
      </c>
      <c r="AAA100" s="17"/>
    </row>
    <row r="101" spans="1:703" ht="28.5" x14ac:dyDescent="0.25">
      <c r="A101" s="39" t="s">
        <v>316</v>
      </c>
      <c r="B101" s="41" t="s">
        <v>317</v>
      </c>
      <c r="C101" s="32"/>
      <c r="D101" s="32"/>
      <c r="E101" s="15"/>
      <c r="F101" s="15"/>
      <c r="G101" s="16"/>
      <c r="ZZ101" s="6" t="s">
        <v>318</v>
      </c>
      <c r="AAA101" s="17"/>
    </row>
    <row r="102" spans="1:703" ht="27" x14ac:dyDescent="0.25">
      <c r="A102" s="35" t="s">
        <v>319</v>
      </c>
      <c r="B102" s="36" t="s">
        <v>320</v>
      </c>
      <c r="C102" s="37" t="s">
        <v>321</v>
      </c>
      <c r="D102" s="49">
        <v>6.3</v>
      </c>
      <c r="E102" s="2"/>
      <c r="F102" s="2"/>
      <c r="G102" s="3">
        <f>ROUND(E102*F102,2)</f>
        <v>0</v>
      </c>
      <c r="ZZ102" s="6" t="s">
        <v>322</v>
      </c>
      <c r="AAA102" s="17" t="s">
        <v>323</v>
      </c>
    </row>
    <row r="103" spans="1:703" ht="27" x14ac:dyDescent="0.25">
      <c r="A103" s="35" t="s">
        <v>324</v>
      </c>
      <c r="B103" s="36" t="s">
        <v>325</v>
      </c>
      <c r="C103" s="37" t="s">
        <v>326</v>
      </c>
      <c r="D103" s="49">
        <v>1.8</v>
      </c>
      <c r="E103" s="2"/>
      <c r="F103" s="2"/>
      <c r="G103" s="3">
        <f>ROUND(E103*F103,2)</f>
        <v>0</v>
      </c>
      <c r="ZZ103" s="6" t="s">
        <v>327</v>
      </c>
      <c r="AAA103" s="17" t="s">
        <v>328</v>
      </c>
    </row>
    <row r="104" spans="1:703" x14ac:dyDescent="0.25">
      <c r="A104" s="35" t="s">
        <v>329</v>
      </c>
      <c r="B104" s="36" t="s">
        <v>330</v>
      </c>
      <c r="C104" s="37" t="s">
        <v>331</v>
      </c>
      <c r="D104" s="38">
        <v>2</v>
      </c>
      <c r="E104" s="1"/>
      <c r="F104" s="2"/>
      <c r="G104" s="3">
        <f>ROUND(E104*F104,2)</f>
        <v>0</v>
      </c>
      <c r="ZZ104" s="6" t="s">
        <v>332</v>
      </c>
      <c r="AAA104" s="17" t="s">
        <v>333</v>
      </c>
    </row>
    <row r="105" spans="1:703" x14ac:dyDescent="0.25">
      <c r="A105" s="42"/>
      <c r="B105" s="43"/>
      <c r="C105" s="32"/>
      <c r="D105" s="32"/>
      <c r="E105" s="15"/>
      <c r="F105" s="15"/>
      <c r="G105" s="19"/>
    </row>
    <row r="106" spans="1:703" x14ac:dyDescent="0.25">
      <c r="A106" s="44"/>
      <c r="B106" s="45" t="s">
        <v>334</v>
      </c>
      <c r="C106" s="32"/>
      <c r="D106" s="32"/>
      <c r="E106" s="15"/>
      <c r="F106" s="15"/>
      <c r="G106" s="20">
        <f>SUBTOTAL(109,G89:G105)</f>
        <v>0</v>
      </c>
      <c r="H106" s="21"/>
      <c r="ZZ106" s="6" t="s">
        <v>335</v>
      </c>
    </row>
    <row r="107" spans="1:703" x14ac:dyDescent="0.25">
      <c r="A107" s="46"/>
      <c r="B107" s="47"/>
      <c r="C107" s="32"/>
      <c r="D107" s="32"/>
      <c r="E107" s="15"/>
      <c r="F107" s="15"/>
      <c r="G107" s="14"/>
    </row>
    <row r="108" spans="1:703" ht="15.75" x14ac:dyDescent="0.25">
      <c r="A108" s="30" t="s">
        <v>336</v>
      </c>
      <c r="B108" s="31" t="s">
        <v>337</v>
      </c>
      <c r="C108" s="32"/>
      <c r="D108" s="32"/>
      <c r="E108" s="15"/>
      <c r="F108" s="15"/>
      <c r="G108" s="16"/>
      <c r="ZZ108" s="6" t="s">
        <v>338</v>
      </c>
      <c r="AAA108" s="17"/>
    </row>
    <row r="109" spans="1:703" ht="15.75" x14ac:dyDescent="0.25">
      <c r="A109" s="33" t="s">
        <v>339</v>
      </c>
      <c r="B109" s="34" t="s">
        <v>340</v>
      </c>
      <c r="C109" s="32"/>
      <c r="D109" s="32"/>
      <c r="E109" s="15"/>
      <c r="F109" s="15"/>
      <c r="G109" s="16"/>
      <c r="ZZ109" s="6" t="s">
        <v>341</v>
      </c>
      <c r="AAA109" s="17"/>
    </row>
    <row r="110" spans="1:703" x14ac:dyDescent="0.25">
      <c r="A110" s="39" t="s">
        <v>342</v>
      </c>
      <c r="B110" s="41" t="s">
        <v>343</v>
      </c>
      <c r="C110" s="32"/>
      <c r="D110" s="32"/>
      <c r="E110" s="15"/>
      <c r="F110" s="15"/>
      <c r="G110" s="16"/>
      <c r="ZZ110" s="6" t="s">
        <v>344</v>
      </c>
      <c r="AAA110" s="17"/>
    </row>
    <row r="111" spans="1:703" x14ac:dyDescent="0.25">
      <c r="A111" s="35" t="s">
        <v>345</v>
      </c>
      <c r="B111" s="36" t="s">
        <v>346</v>
      </c>
      <c r="C111" s="37" t="s">
        <v>347</v>
      </c>
      <c r="D111" s="49">
        <v>101.3</v>
      </c>
      <c r="E111" s="2"/>
      <c r="F111" s="2"/>
      <c r="G111" s="3">
        <f>ROUND(E111*F111,2)</f>
        <v>0</v>
      </c>
      <c r="ZZ111" s="6" t="s">
        <v>348</v>
      </c>
      <c r="AAA111" s="17" t="s">
        <v>349</v>
      </c>
    </row>
    <row r="112" spans="1:703" ht="15.75" x14ac:dyDescent="0.25">
      <c r="A112" s="39" t="s">
        <v>350</v>
      </c>
      <c r="B112" s="40" t="s">
        <v>351</v>
      </c>
      <c r="C112" s="32"/>
      <c r="D112" s="32"/>
      <c r="E112" s="15"/>
      <c r="F112" s="15"/>
      <c r="G112" s="16"/>
      <c r="ZZ112" s="6" t="s">
        <v>352</v>
      </c>
      <c r="AAA112" s="17"/>
    </row>
    <row r="113" spans="1:703" x14ac:dyDescent="0.25">
      <c r="A113" s="39" t="s">
        <v>353</v>
      </c>
      <c r="B113" s="41" t="s">
        <v>354</v>
      </c>
      <c r="C113" s="32"/>
      <c r="D113" s="32"/>
      <c r="E113" s="15"/>
      <c r="F113" s="15"/>
      <c r="G113" s="16"/>
      <c r="ZZ113" s="6" t="s">
        <v>355</v>
      </c>
      <c r="AAA113" s="17"/>
    </row>
    <row r="114" spans="1:703" x14ac:dyDescent="0.25">
      <c r="A114" s="35" t="s">
        <v>356</v>
      </c>
      <c r="B114" s="36" t="s">
        <v>357</v>
      </c>
      <c r="C114" s="37" t="s">
        <v>358</v>
      </c>
      <c r="D114" s="49">
        <v>1.6</v>
      </c>
      <c r="E114" s="2"/>
      <c r="F114" s="2"/>
      <c r="G114" s="3">
        <f>ROUND(E114*F114,2)</f>
        <v>0</v>
      </c>
      <c r="ZZ114" s="6" t="s">
        <v>359</v>
      </c>
      <c r="AAA114" s="17" t="s">
        <v>360</v>
      </c>
    </row>
    <row r="115" spans="1:703" ht="28.5" x14ac:dyDescent="0.25">
      <c r="A115" s="39" t="s">
        <v>361</v>
      </c>
      <c r="B115" s="41" t="s">
        <v>362</v>
      </c>
      <c r="C115" s="32"/>
      <c r="D115" s="32"/>
      <c r="E115" s="15"/>
      <c r="F115" s="15"/>
      <c r="G115" s="16"/>
      <c r="ZZ115" s="6" t="s">
        <v>363</v>
      </c>
      <c r="AAA115" s="17"/>
    </row>
    <row r="116" spans="1:703" x14ac:dyDescent="0.25">
      <c r="A116" s="35" t="s">
        <v>364</v>
      </c>
      <c r="B116" s="36" t="s">
        <v>365</v>
      </c>
      <c r="C116" s="37" t="s">
        <v>366</v>
      </c>
      <c r="D116" s="49">
        <v>8.3699999999999992</v>
      </c>
      <c r="E116" s="2"/>
      <c r="F116" s="2"/>
      <c r="G116" s="3">
        <f>ROUND(E116*F116,2)</f>
        <v>0</v>
      </c>
      <c r="ZZ116" s="6" t="s">
        <v>367</v>
      </c>
      <c r="AAA116" s="17" t="s">
        <v>368</v>
      </c>
    </row>
    <row r="117" spans="1:703" x14ac:dyDescent="0.25">
      <c r="A117" s="42"/>
      <c r="B117" s="43"/>
      <c r="C117" s="32"/>
      <c r="D117" s="32"/>
      <c r="E117" s="15"/>
      <c r="F117" s="15"/>
      <c r="G117" s="19"/>
    </row>
    <row r="118" spans="1:703" x14ac:dyDescent="0.25">
      <c r="A118" s="44"/>
      <c r="B118" s="45" t="s">
        <v>369</v>
      </c>
      <c r="C118" s="32"/>
      <c r="D118" s="32"/>
      <c r="E118" s="15"/>
      <c r="F118" s="15"/>
      <c r="G118" s="20">
        <f>SUBTOTAL(109,G109:G117)</f>
        <v>0</v>
      </c>
      <c r="H118" s="21"/>
      <c r="ZZ118" s="6" t="s">
        <v>370</v>
      </c>
    </row>
    <row r="119" spans="1:703" x14ac:dyDescent="0.25">
      <c r="A119" s="46"/>
      <c r="B119" s="47"/>
      <c r="C119" s="32"/>
      <c r="D119" s="32"/>
      <c r="E119" s="15"/>
      <c r="F119" s="15"/>
      <c r="G119" s="14"/>
    </row>
    <row r="120" spans="1:703" ht="15.75" x14ac:dyDescent="0.25">
      <c r="A120" s="30" t="s">
        <v>371</v>
      </c>
      <c r="B120" s="31" t="s">
        <v>372</v>
      </c>
      <c r="C120" s="32"/>
      <c r="D120" s="32"/>
      <c r="E120" s="15"/>
      <c r="F120" s="15"/>
      <c r="G120" s="16"/>
      <c r="ZZ120" s="6" t="s">
        <v>373</v>
      </c>
      <c r="AAA120" s="17"/>
    </row>
    <row r="121" spans="1:703" ht="47.25" x14ac:dyDescent="0.25">
      <c r="A121" s="33" t="s">
        <v>374</v>
      </c>
      <c r="B121" s="34" t="s">
        <v>375</v>
      </c>
      <c r="C121" s="32"/>
      <c r="D121" s="32"/>
      <c r="E121" s="15"/>
      <c r="F121" s="15"/>
      <c r="G121" s="16"/>
      <c r="ZZ121" s="6" t="s">
        <v>376</v>
      </c>
      <c r="AAA121" s="17"/>
    </row>
    <row r="122" spans="1:703" ht="28.5" x14ac:dyDescent="0.25">
      <c r="A122" s="39" t="s">
        <v>377</v>
      </c>
      <c r="B122" s="41" t="s">
        <v>378</v>
      </c>
      <c r="C122" s="32"/>
      <c r="D122" s="32"/>
      <c r="E122" s="15"/>
      <c r="F122" s="15"/>
      <c r="G122" s="16"/>
      <c r="ZZ122" s="6" t="s">
        <v>379</v>
      </c>
      <c r="AAA122" s="17"/>
    </row>
    <row r="123" spans="1:703" x14ac:dyDescent="0.25">
      <c r="A123" s="35" t="s">
        <v>380</v>
      </c>
      <c r="B123" s="36" t="s">
        <v>381</v>
      </c>
      <c r="C123" s="37" t="s">
        <v>382</v>
      </c>
      <c r="D123" s="49">
        <v>48.81</v>
      </c>
      <c r="E123" s="2"/>
      <c r="F123" s="2"/>
      <c r="G123" s="3">
        <f>ROUND(E123*F123,2)</f>
        <v>0</v>
      </c>
      <c r="ZZ123" s="6" t="s">
        <v>383</v>
      </c>
      <c r="AAA123" s="17" t="s">
        <v>384</v>
      </c>
    </row>
    <row r="124" spans="1:703" ht="15.75" x14ac:dyDescent="0.25">
      <c r="A124" s="39" t="s">
        <v>385</v>
      </c>
      <c r="B124" s="40" t="s">
        <v>386</v>
      </c>
      <c r="C124" s="32"/>
      <c r="D124" s="32"/>
      <c r="E124" s="15"/>
      <c r="F124" s="15"/>
      <c r="G124" s="16"/>
      <c r="ZZ124" s="6" t="s">
        <v>387</v>
      </c>
      <c r="AAA124" s="17"/>
    </row>
    <row r="125" spans="1:703" ht="42.75" x14ac:dyDescent="0.25">
      <c r="A125" s="39" t="s">
        <v>388</v>
      </c>
      <c r="B125" s="41" t="s">
        <v>389</v>
      </c>
      <c r="C125" s="32"/>
      <c r="D125" s="32"/>
      <c r="E125" s="15"/>
      <c r="F125" s="15"/>
      <c r="G125" s="16"/>
      <c r="ZZ125" s="6" t="s">
        <v>390</v>
      </c>
      <c r="AAA125" s="17"/>
    </row>
    <row r="126" spans="1:703" x14ac:dyDescent="0.25">
      <c r="A126" s="35" t="s">
        <v>391</v>
      </c>
      <c r="B126" s="36" t="s">
        <v>392</v>
      </c>
      <c r="C126" s="37" t="s">
        <v>393</v>
      </c>
      <c r="D126" s="49">
        <v>49.96</v>
      </c>
      <c r="E126" s="2"/>
      <c r="F126" s="2"/>
      <c r="G126" s="3">
        <f>ROUND(E126*F126,2)</f>
        <v>0</v>
      </c>
      <c r="ZZ126" s="6" t="s">
        <v>394</v>
      </c>
      <c r="AAA126" s="17" t="s">
        <v>395</v>
      </c>
    </row>
    <row r="127" spans="1:703" x14ac:dyDescent="0.25">
      <c r="A127" s="42"/>
      <c r="B127" s="43"/>
      <c r="C127" s="32"/>
      <c r="D127" s="32"/>
      <c r="E127" s="15"/>
      <c r="F127" s="15"/>
      <c r="G127" s="19"/>
    </row>
    <row r="128" spans="1:703" x14ac:dyDescent="0.25">
      <c r="A128" s="44"/>
      <c r="B128" s="45" t="s">
        <v>396</v>
      </c>
      <c r="C128" s="32"/>
      <c r="D128" s="32"/>
      <c r="E128" s="15"/>
      <c r="F128" s="15"/>
      <c r="G128" s="20">
        <f>SUBTOTAL(109,G121:G127)</f>
        <v>0</v>
      </c>
      <c r="H128" s="21"/>
      <c r="ZZ128" s="6" t="s">
        <v>397</v>
      </c>
    </row>
    <row r="129" spans="1:703" x14ac:dyDescent="0.25">
      <c r="A129" s="46"/>
      <c r="B129" s="47"/>
      <c r="C129" s="32"/>
      <c r="D129" s="32"/>
      <c r="E129" s="15"/>
      <c r="F129" s="15"/>
      <c r="G129" s="14"/>
    </row>
    <row r="130" spans="1:703" ht="15.75" x14ac:dyDescent="0.25">
      <c r="A130" s="30" t="s">
        <v>398</v>
      </c>
      <c r="B130" s="31" t="s">
        <v>399</v>
      </c>
      <c r="C130" s="32"/>
      <c r="D130" s="32"/>
      <c r="E130" s="15"/>
      <c r="F130" s="15"/>
      <c r="G130" s="16"/>
      <c r="ZZ130" s="6" t="s">
        <v>400</v>
      </c>
      <c r="AAA130" s="17"/>
    </row>
    <row r="131" spans="1:703" ht="15.75" x14ac:dyDescent="0.25">
      <c r="A131" s="33" t="s">
        <v>401</v>
      </c>
      <c r="B131" s="34" t="s">
        <v>402</v>
      </c>
      <c r="C131" s="32"/>
      <c r="D131" s="32"/>
      <c r="E131" s="15"/>
      <c r="F131" s="15"/>
      <c r="G131" s="16"/>
      <c r="ZZ131" s="6" t="s">
        <v>403</v>
      </c>
      <c r="AAA131" s="17"/>
    </row>
    <row r="132" spans="1:703" ht="28.5" x14ac:dyDescent="0.25">
      <c r="A132" s="39" t="s">
        <v>404</v>
      </c>
      <c r="B132" s="41" t="s">
        <v>405</v>
      </c>
      <c r="C132" s="32"/>
      <c r="D132" s="32"/>
      <c r="E132" s="15"/>
      <c r="F132" s="15"/>
      <c r="G132" s="16"/>
      <c r="ZZ132" s="6" t="s">
        <v>406</v>
      </c>
      <c r="AAA132" s="17"/>
    </row>
    <row r="133" spans="1:703" ht="27" x14ac:dyDescent="0.25">
      <c r="A133" s="35" t="s">
        <v>407</v>
      </c>
      <c r="B133" s="36" t="s">
        <v>408</v>
      </c>
      <c r="C133" s="37" t="s">
        <v>409</v>
      </c>
      <c r="D133" s="49">
        <v>48.81</v>
      </c>
      <c r="E133" s="2"/>
      <c r="F133" s="2"/>
      <c r="G133" s="3">
        <f>ROUND(E133*F133,2)</f>
        <v>0</v>
      </c>
      <c r="ZZ133" s="6" t="s">
        <v>410</v>
      </c>
      <c r="AAA133" s="17" t="s">
        <v>411</v>
      </c>
    </row>
    <row r="134" spans="1:703" ht="31.5" x14ac:dyDescent="0.25">
      <c r="A134" s="39" t="s">
        <v>412</v>
      </c>
      <c r="B134" s="40" t="s">
        <v>413</v>
      </c>
      <c r="C134" s="32"/>
      <c r="D134" s="32"/>
      <c r="E134" s="15"/>
      <c r="F134" s="15"/>
      <c r="G134" s="16"/>
      <c r="ZZ134" s="6" t="s">
        <v>414</v>
      </c>
      <c r="AAA134" s="17"/>
    </row>
    <row r="135" spans="1:703" ht="42.75" x14ac:dyDescent="0.25">
      <c r="A135" s="39" t="s">
        <v>415</v>
      </c>
      <c r="B135" s="41" t="s">
        <v>416</v>
      </c>
      <c r="C135" s="32"/>
      <c r="D135" s="32"/>
      <c r="E135" s="15"/>
      <c r="F135" s="15"/>
      <c r="G135" s="16"/>
      <c r="ZZ135" s="6" t="s">
        <v>417</v>
      </c>
      <c r="AAA135" s="17"/>
    </row>
    <row r="136" spans="1:703" x14ac:dyDescent="0.25">
      <c r="A136" s="35" t="s">
        <v>418</v>
      </c>
      <c r="B136" s="36" t="s">
        <v>419</v>
      </c>
      <c r="C136" s="37" t="s">
        <v>420</v>
      </c>
      <c r="D136" s="49">
        <v>7.6</v>
      </c>
      <c r="E136" s="2"/>
      <c r="F136" s="2"/>
      <c r="G136" s="3">
        <f>ROUND(E136*F136,2)</f>
        <v>0</v>
      </c>
      <c r="ZZ136" s="6" t="s">
        <v>421</v>
      </c>
      <c r="AAA136" s="17" t="s">
        <v>422</v>
      </c>
    </row>
    <row r="137" spans="1:703" x14ac:dyDescent="0.25">
      <c r="A137" s="42"/>
      <c r="B137" s="43"/>
      <c r="C137" s="32"/>
      <c r="D137" s="32"/>
      <c r="E137" s="15"/>
      <c r="F137" s="15"/>
      <c r="G137" s="19"/>
    </row>
    <row r="138" spans="1:703" x14ac:dyDescent="0.25">
      <c r="A138" s="44"/>
      <c r="B138" s="45" t="s">
        <v>423</v>
      </c>
      <c r="C138" s="32"/>
      <c r="D138" s="32"/>
      <c r="E138" s="15"/>
      <c r="F138" s="15"/>
      <c r="G138" s="20">
        <f>SUBTOTAL(109,G131:G137)</f>
        <v>0</v>
      </c>
      <c r="H138" s="21"/>
      <c r="ZZ138" s="6" t="s">
        <v>424</v>
      </c>
    </row>
    <row r="139" spans="1:703" x14ac:dyDescent="0.25">
      <c r="A139" s="46"/>
      <c r="B139" s="47"/>
      <c r="C139" s="32"/>
      <c r="D139" s="32"/>
      <c r="E139" s="15"/>
      <c r="F139" s="15"/>
      <c r="G139" s="14"/>
    </row>
    <row r="140" spans="1:703" ht="31.5" x14ac:dyDescent="0.25">
      <c r="A140" s="30" t="s">
        <v>425</v>
      </c>
      <c r="B140" s="31" t="s">
        <v>426</v>
      </c>
      <c r="C140" s="32"/>
      <c r="D140" s="32"/>
      <c r="E140" s="15"/>
      <c r="F140" s="15"/>
      <c r="G140" s="16"/>
      <c r="ZZ140" s="6" t="s">
        <v>427</v>
      </c>
      <c r="AAA140" s="17"/>
    </row>
    <row r="141" spans="1:703" ht="15.75" x14ac:dyDescent="0.25">
      <c r="A141" s="33" t="s">
        <v>428</v>
      </c>
      <c r="B141" s="34" t="s">
        <v>429</v>
      </c>
      <c r="C141" s="32"/>
      <c r="D141" s="32"/>
      <c r="E141" s="15"/>
      <c r="F141" s="15"/>
      <c r="G141" s="16"/>
      <c r="ZZ141" s="6" t="s">
        <v>430</v>
      </c>
      <c r="AAA141" s="17"/>
    </row>
    <row r="142" spans="1:703" ht="28.5" x14ac:dyDescent="0.25">
      <c r="A142" s="39" t="s">
        <v>431</v>
      </c>
      <c r="B142" s="41" t="s">
        <v>432</v>
      </c>
      <c r="C142" s="32"/>
      <c r="D142" s="32"/>
      <c r="E142" s="15"/>
      <c r="F142" s="15"/>
      <c r="G142" s="16"/>
      <c r="ZZ142" s="6" t="s">
        <v>433</v>
      </c>
      <c r="AAA142" s="17"/>
    </row>
    <row r="143" spans="1:703" x14ac:dyDescent="0.25">
      <c r="A143" s="35" t="s">
        <v>434</v>
      </c>
      <c r="B143" s="36" t="s">
        <v>435</v>
      </c>
      <c r="C143" s="37" t="s">
        <v>436</v>
      </c>
      <c r="D143" s="38">
        <v>11</v>
      </c>
      <c r="E143" s="1"/>
      <c r="F143" s="2"/>
      <c r="G143" s="3">
        <f>ROUND(E143*F143,2)</f>
        <v>0</v>
      </c>
      <c r="ZZ143" s="6" t="s">
        <v>437</v>
      </c>
      <c r="AAA143" s="17" t="s">
        <v>438</v>
      </c>
    </row>
    <row r="144" spans="1:703" x14ac:dyDescent="0.25">
      <c r="A144" s="42"/>
      <c r="B144" s="43"/>
      <c r="C144" s="32"/>
      <c r="D144" s="32"/>
      <c r="E144" s="15"/>
      <c r="F144" s="15"/>
      <c r="G144" s="19"/>
    </row>
    <row r="145" spans="1:702" x14ac:dyDescent="0.25">
      <c r="A145" s="44"/>
      <c r="B145" s="45" t="s">
        <v>439</v>
      </c>
      <c r="C145" s="32"/>
      <c r="D145" s="32"/>
      <c r="E145" s="15"/>
      <c r="F145" s="15"/>
      <c r="G145" s="20">
        <f>SUBTOTAL(109,G141:G144)</f>
        <v>0</v>
      </c>
      <c r="H145" s="21"/>
      <c r="ZZ145" s="6" t="s">
        <v>440</v>
      </c>
    </row>
    <row r="146" spans="1:702" x14ac:dyDescent="0.25">
      <c r="A146" s="22"/>
      <c r="B146" s="23"/>
      <c r="C146" s="15"/>
      <c r="D146" s="15"/>
      <c r="E146" s="15"/>
      <c r="F146" s="15"/>
      <c r="G146" s="14"/>
    </row>
    <row r="147" spans="1:702" x14ac:dyDescent="0.25">
      <c r="A147" s="18"/>
      <c r="B147" s="24"/>
      <c r="C147" s="25"/>
      <c r="D147" s="25"/>
      <c r="E147" s="25"/>
      <c r="F147" s="25"/>
      <c r="G147" s="19"/>
    </row>
    <row r="148" spans="1:702" x14ac:dyDescent="0.25">
      <c r="A148" s="26"/>
      <c r="B148" s="26"/>
      <c r="C148" s="26"/>
      <c r="D148" s="26"/>
      <c r="E148" s="26"/>
      <c r="F148" s="26"/>
      <c r="G148" s="26"/>
    </row>
    <row r="149" spans="1:702" x14ac:dyDescent="0.25">
      <c r="B149" s="27" t="s">
        <v>441</v>
      </c>
      <c r="G149" s="28">
        <f>SUBTOTAL(109,G4:G147)</f>
        <v>0</v>
      </c>
      <c r="ZZ149" s="6" t="s">
        <v>442</v>
      </c>
    </row>
    <row r="150" spans="1:702" x14ac:dyDescent="0.25">
      <c r="A150" s="29">
        <v>20</v>
      </c>
      <c r="B150" s="27" t="str">
        <f>CONCATENATE("Montant TVA (",A150,"%)")</f>
        <v>Montant TVA (20%)</v>
      </c>
      <c r="G150" s="28">
        <f>(G149*A150)/100</f>
        <v>0</v>
      </c>
      <c r="ZZ150" s="6" t="s">
        <v>443</v>
      </c>
    </row>
    <row r="151" spans="1:702" x14ac:dyDescent="0.25">
      <c r="B151" s="27" t="s">
        <v>444</v>
      </c>
      <c r="G151" s="28">
        <f>G149+G150</f>
        <v>0</v>
      </c>
      <c r="ZZ151" s="6" t="s">
        <v>445</v>
      </c>
    </row>
    <row r="152" spans="1:702" x14ac:dyDescent="0.25">
      <c r="G152" s="28"/>
    </row>
    <row r="153" spans="1:702" x14ac:dyDescent="0.25">
      <c r="G153" s="28"/>
    </row>
  </sheetData>
  <sheetProtection algorithmName="SHA-512" hashValue="S9bbYWRme+rtH65I1NlW5gRRmbLrWV26ojurXyN2HlboED5rtRAQ/JX6YGneK0JgGpYeqYLFulXQxOkWDMI3rQ==" saltValue="RP/dZXVE4U8X9pQeby4qkw==" spinCount="100000" sheet="1" objects="1" scenarios="1"/>
  <mergeCells count="1">
    <mergeCell ref="A1:G1"/>
  </mergeCells>
  <printOptions horizontalCentered="1"/>
  <pageMargins left="0.08" right="0.08" top="0.06" bottom="0.08" header="0.76" footer="0.76"/>
  <pageSetup paperSize="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f79ebf1-fb0e-4814-8801-b7e9c751abd8" xsi:nil="true"/>
    <lcf76f155ced4ddcb4097134ff3c332f xmlns="71ec0f01-c915-451d-b473-050ef2026eb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4A65C8A9B3854DB8DB1A859735F07F" ma:contentTypeVersion="19" ma:contentTypeDescription="Crée un document." ma:contentTypeScope="" ma:versionID="4c546ccfe26d4c84b98eb82f46e67124">
  <xsd:schema xmlns:xsd="http://www.w3.org/2001/XMLSchema" xmlns:xs="http://www.w3.org/2001/XMLSchema" xmlns:p="http://schemas.microsoft.com/office/2006/metadata/properties" xmlns:ns2="71ec0f01-c915-451d-b473-050ef2026eb5" xmlns:ns3="ff79ebf1-fb0e-4814-8801-b7e9c751abd8" targetNamespace="http://schemas.microsoft.com/office/2006/metadata/properties" ma:root="true" ma:fieldsID="39d625f81c26a0ba2641a868a711454d" ns2:_="" ns3:_="">
    <xsd:import namespace="71ec0f01-c915-451d-b473-050ef2026eb5"/>
    <xsd:import namespace="ff79ebf1-fb0e-4814-8801-b7e9c751ab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ec0f01-c915-451d-b473-050ef2026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38a0fb71-0b16-49e9-8b56-fa5bac2d8ba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79ebf1-fb0e-4814-8801-b7e9c751abd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dc5c0d2-8bc6-4533-bdbe-b6fefdbc5469}" ma:internalName="TaxCatchAll" ma:showField="CatchAllData" ma:web="ff79ebf1-fb0e-4814-8801-b7e9c751ab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094D4D-4004-4BE4-B37B-ABE70643B598}">
  <ds:schemaRefs>
    <ds:schemaRef ds:uri="http://schemas.microsoft.com/office/2006/metadata/properties"/>
    <ds:schemaRef ds:uri="http://schemas.microsoft.com/office/infopath/2007/PartnerControls"/>
    <ds:schemaRef ds:uri="ff79ebf1-fb0e-4814-8801-b7e9c751abd8"/>
    <ds:schemaRef ds:uri="71ec0f01-c915-451d-b473-050ef2026eb5"/>
  </ds:schemaRefs>
</ds:datastoreItem>
</file>

<file path=customXml/itemProps2.xml><?xml version="1.0" encoding="utf-8"?>
<ds:datastoreItem xmlns:ds="http://schemas.openxmlformats.org/officeDocument/2006/customXml" ds:itemID="{4B802142-5773-4478-BBF8-609E27362A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19A427-B412-41C4-8651-2E2D7B196B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ec0f01-c915-451d-b473-050ef2026eb5"/>
    <ds:schemaRef ds:uri="ff79ebf1-fb0e-4814-8801-b7e9c751ab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N°02 Page de garde</vt:lpstr>
      <vt:lpstr>Lot N°02 GROS OEUVRE</vt:lpstr>
      <vt:lpstr>'Lot N°02 GROS OEUVRE'!Impression_des_titres</vt:lpstr>
      <vt:lpstr>'Lot N°02 GROS OEUVRE'!Zone_d_impression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Eric CHABOT</cp:lastModifiedBy>
  <cp:lastPrinted>2025-07-29T09:54:33Z</cp:lastPrinted>
  <dcterms:created xsi:type="dcterms:W3CDTF">2025-07-29T09:40:17Z</dcterms:created>
  <dcterms:modified xsi:type="dcterms:W3CDTF">2025-07-29T09:59:43Z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0x0101000C4A65C8A9B3854DB8DB1A859735F07F</vt:lpwstr>
  </property>
  <property fmtid="{D5CDD505-2E9C-101B-9397-08002B2CF9AE}" pid="3" name="MediaServiceImageTags">
    <vt:lpwstr/>
  </property>
</Properties>
</file>