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eyam86.sharepoint.com/sites/Commun/Documents partages/1 - Affaire/24012_POITIERS_Ext pavillon T Laine/10-DCE/7-Rendu DCE/"/>
    </mc:Choice>
  </mc:AlternateContent>
  <xr:revisionPtr revIDLastSave="19" documentId="115_{7A84EFD0-EE84-44AA-A94C-287A2B52EEBC}" xr6:coauthVersionLast="47" xr6:coauthVersionMax="47" xr10:uidLastSave="{8C27BF6A-5CB2-4B48-849C-31FB3B5F0FF9}"/>
  <bookViews>
    <workbookView xWindow="-120" yWindow="-120" windowWidth="38640" windowHeight="21120" activeTab="1" xr2:uid="{00000000-000D-0000-FFFF-FFFF00000000}"/>
  </bookViews>
  <sheets>
    <sheet name="Lot N°08 Page de garde" sheetId="1" r:id="rId1"/>
    <sheet name="Lot N°08 MENUISERIES INTERIEUR" sheetId="2" r:id="rId2"/>
  </sheets>
  <definedNames>
    <definedName name="_xlnm.Print_Titles" localSheetId="1">'Lot N°08 MENUISERIES INTERIEUR'!$1:$2</definedName>
    <definedName name="_xlnm.Print_Area" localSheetId="1">'Lot N°08 MENUISERIES INTERIEUR'!$A$1:$G$210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10" i="2" s="1"/>
  <c r="G8" i="2"/>
  <c r="G15" i="2"/>
  <c r="G17" i="2" s="1"/>
  <c r="G22" i="2"/>
  <c r="G24" i="2"/>
  <c r="G25" i="2"/>
  <c r="G27" i="2"/>
  <c r="G32" i="2"/>
  <c r="G35" i="2" s="1"/>
  <c r="G33" i="2"/>
  <c r="G40" i="2"/>
  <c r="G43" i="2"/>
  <c r="G44" i="2"/>
  <c r="G46" i="2"/>
  <c r="G48" i="2"/>
  <c r="G51" i="2"/>
  <c r="G53" i="2"/>
  <c r="G55" i="2"/>
  <c r="G57" i="2"/>
  <c r="G58" i="2"/>
  <c r="G61" i="2"/>
  <c r="G62" i="2"/>
  <c r="G65" i="2"/>
  <c r="G66" i="2"/>
  <c r="G73" i="2"/>
  <c r="G76" i="2"/>
  <c r="G79" i="2"/>
  <c r="G82" i="2"/>
  <c r="G85" i="2"/>
  <c r="G87" i="2"/>
  <c r="G89" i="2"/>
  <c r="G91" i="2"/>
  <c r="G98" i="2"/>
  <c r="G101" i="2" s="1"/>
  <c r="G99" i="2"/>
  <c r="G106" i="2"/>
  <c r="G107" i="2"/>
  <c r="G116" i="2" s="1"/>
  <c r="G108" i="2"/>
  <c r="G109" i="2"/>
  <c r="G110" i="2"/>
  <c r="G113" i="2"/>
  <c r="G114" i="2"/>
  <c r="G121" i="2"/>
  <c r="G122" i="2"/>
  <c r="G123" i="2"/>
  <c r="G126" i="2"/>
  <c r="G133" i="2"/>
  <c r="G136" i="2"/>
  <c r="G138" i="2"/>
  <c r="G141" i="2"/>
  <c r="G142" i="2"/>
  <c r="G144" i="2"/>
  <c r="G146" i="2"/>
  <c r="G149" i="2"/>
  <c r="G156" i="2"/>
  <c r="G160" i="2" s="1"/>
  <c r="G158" i="2"/>
  <c r="G165" i="2"/>
  <c r="G168" i="2"/>
  <c r="G170" i="2"/>
  <c r="G172" i="2"/>
  <c r="G177" i="2"/>
  <c r="G180" i="2"/>
  <c r="G181" i="2"/>
  <c r="G182" i="2"/>
  <c r="G183" i="2"/>
  <c r="G184" i="2"/>
  <c r="G191" i="2"/>
  <c r="G193" i="2" s="1"/>
  <c r="G198" i="2"/>
  <c r="G203" i="2" s="1"/>
  <c r="G201" i="2"/>
  <c r="B208" i="2"/>
  <c r="G186" i="2" l="1"/>
  <c r="G151" i="2"/>
  <c r="G128" i="2"/>
  <c r="G68" i="2"/>
  <c r="G207" i="2" s="1"/>
  <c r="G93" i="2"/>
  <c r="G208" i="2" l="1"/>
  <c r="G209" i="2" s="1"/>
</calcChain>
</file>

<file path=xl/sharedStrings.xml><?xml version="1.0" encoding="utf-8"?>
<sst xmlns="http://schemas.openxmlformats.org/spreadsheetml/2006/main" count="632" uniqueCount="632">
  <si>
    <t>U</t>
  </si>
  <si>
    <t>Q. indicative</t>
  </si>
  <si>
    <t>Prix</t>
  </si>
  <si>
    <t>Total en €</t>
  </si>
  <si>
    <t>0</t>
  </si>
  <si>
    <t>TRAVAUX PROVISOIRES</t>
  </si>
  <si>
    <t>CH3</t>
  </si>
  <si>
    <t>0.1</t>
  </si>
  <si>
    <t>Fermeture provisoire de chantier</t>
  </si>
  <si>
    <t>CH4</t>
  </si>
  <si>
    <t>0.1.1</t>
  </si>
  <si>
    <t>Fermeture provisoire de chantier en bois, suivant CCTP.</t>
  </si>
  <si>
    <t>CH5</t>
  </si>
  <si>
    <t xml:space="preserve">0.1.1 1 </t>
  </si>
  <si>
    <t>Cloison provisoire de chantier - Surface courante.</t>
  </si>
  <si>
    <t>M2</t>
  </si>
  <si>
    <t>ART</t>
  </si>
  <si>
    <t>MBTPCB10</t>
  </si>
  <si>
    <t xml:space="preserve">0.1.1 2 </t>
  </si>
  <si>
    <t>Bloc porte provisoire de chantier de 93x2.04m ht.</t>
  </si>
  <si>
    <t>U</t>
  </si>
  <si>
    <t>ART</t>
  </si>
  <si>
    <t>MBTPCB15</t>
  </si>
  <si>
    <t>Total TRAVAUX PROVISOIRES</t>
  </si>
  <si>
    <t>STOT</t>
  </si>
  <si>
    <t>1</t>
  </si>
  <si>
    <t>TRAVAUX PREPARATOIRES</t>
  </si>
  <si>
    <t>CH3</t>
  </si>
  <si>
    <t>1.1</t>
  </si>
  <si>
    <t>Dépose et repose d'éléments</t>
  </si>
  <si>
    <t>CH4</t>
  </si>
  <si>
    <t>1.1.1</t>
  </si>
  <si>
    <t>Dépose et remise en place d'éléments de mobiliers, suivant CCTP.</t>
  </si>
  <si>
    <t>CH5</t>
  </si>
  <si>
    <t xml:space="preserve">1.1.1 1 </t>
  </si>
  <si>
    <t>Dépose de caisson bois avec extincteur et remise en place après travaux - Ensemble forfaitaire.</t>
  </si>
  <si>
    <t>ENS</t>
  </si>
  <si>
    <t>ART</t>
  </si>
  <si>
    <t>MBPDRM32</t>
  </si>
  <si>
    <t>Total TRAVAUX PREPARATOIRES</t>
  </si>
  <si>
    <t>STOT</t>
  </si>
  <si>
    <t>2</t>
  </si>
  <si>
    <t>DEPOSES-PERCEMENTS</t>
  </si>
  <si>
    <t>CH3</t>
  </si>
  <si>
    <t>2.1</t>
  </si>
  <si>
    <t>Travaux de déposes</t>
  </si>
  <si>
    <t>CH4</t>
  </si>
  <si>
    <t>2.1.1</t>
  </si>
  <si>
    <t>Dépose éléments du mobilier, suivant CCTP.</t>
  </si>
  <si>
    <t>CH5</t>
  </si>
  <si>
    <t xml:space="preserve">2.1.1 1 </t>
  </si>
  <si>
    <t>Dépose meuble kitchénette.</t>
  </si>
  <si>
    <t>U</t>
  </si>
  <si>
    <t>ART</t>
  </si>
  <si>
    <t>MBDEM015</t>
  </si>
  <si>
    <t>2.1.2</t>
  </si>
  <si>
    <t>Dépose de coffre de volet roulant, suivant CCTP.</t>
  </si>
  <si>
    <t>CH5</t>
  </si>
  <si>
    <t xml:space="preserve">2.1.2 1 </t>
  </si>
  <si>
    <t>Dépose coffre de volet roulant en bois ou médium.</t>
  </si>
  <si>
    <t>ENS</t>
  </si>
  <si>
    <t>ART</t>
  </si>
  <si>
    <t>MBDCVT15</t>
  </si>
  <si>
    <t xml:space="preserve">2.1.2 2 </t>
  </si>
  <si>
    <t>Dépose coffre de volet roulant en stratifié compact.</t>
  </si>
  <si>
    <t>ENS</t>
  </si>
  <si>
    <t>ART</t>
  </si>
  <si>
    <t>MBDCVT12</t>
  </si>
  <si>
    <t>Total DEPOSES-PERCEMENTS</t>
  </si>
  <si>
    <t>STOT</t>
  </si>
  <si>
    <t>3</t>
  </si>
  <si>
    <t>TRAVAUX D'ADAPTATIONS ET DE REPRISES</t>
  </si>
  <si>
    <t>CH3</t>
  </si>
  <si>
    <t>3.1</t>
  </si>
  <si>
    <t>Travaux d'adaptations sur ouvrages extérieurs</t>
  </si>
  <si>
    <t>CH4</t>
  </si>
  <si>
    <t>3.1.1</t>
  </si>
  <si>
    <t>Travaux adaptation d'un bardage extérieur pour la création d'une extension, suivant CCTP.</t>
  </si>
  <si>
    <t>CH5</t>
  </si>
  <si>
    <t xml:space="preserve">3.1.1 1 </t>
  </si>
  <si>
    <t>Surface de bardage à déposer.</t>
  </si>
  <si>
    <t>M2</t>
  </si>
  <si>
    <t>ART</t>
  </si>
  <si>
    <t>MBTABE10</t>
  </si>
  <si>
    <t xml:space="preserve">3.1.1 2 </t>
  </si>
  <si>
    <t>Travaux d'adaptation suivant nouvelle configuration.</t>
  </si>
  <si>
    <t>ENS</t>
  </si>
  <si>
    <t>ART</t>
  </si>
  <si>
    <t>MBTABE20</t>
  </si>
  <si>
    <t>Total TRAVAUX D'ADAPTATIONS ET DE REPRISES</t>
  </si>
  <si>
    <t>STOT</t>
  </si>
  <si>
    <t>4</t>
  </si>
  <si>
    <t>BLOCS PORTES ET SERRURES</t>
  </si>
  <si>
    <t>CH3</t>
  </si>
  <si>
    <t>4.1</t>
  </si>
  <si>
    <t>Bloc porte à âme pleine sans degré incendie</t>
  </si>
  <si>
    <t>CH4</t>
  </si>
  <si>
    <t>4.1.1</t>
  </si>
  <si>
    <t>Bloc porte mis en place dans cloison de 10 cm d'épaisseur, suivant CCTP.</t>
  </si>
  <si>
    <t>CH5</t>
  </si>
  <si>
    <t xml:space="preserve">4.1.1 1 </t>
  </si>
  <si>
    <t>Bloc porte stratifié à 1 vantail de 0.83 x 2.04 m ht compris serrure condamnation libre occupé avec décondamnation de l'extérieur (serrure S3).</t>
  </si>
  <si>
    <t>U</t>
  </si>
  <si>
    <t>ART</t>
  </si>
  <si>
    <t>MBAPS293</t>
  </si>
  <si>
    <t>4.2</t>
  </si>
  <si>
    <t>Bloc porte à degré incendie</t>
  </si>
  <si>
    <t>CH4</t>
  </si>
  <si>
    <t>4.2.1</t>
  </si>
  <si>
    <t>Bloc porte PF1/2h (E30) mis en place dans cloison de 10 cm d'épaisseur, suivant CCTP.</t>
  </si>
  <si>
    <t>CH5</t>
  </si>
  <si>
    <t xml:space="preserve">4.2.1 1 </t>
  </si>
  <si>
    <t>Bloc porte stratifié  PF 1/2h à 1 vantail de 0.93 x 2.04 m ht, compris serrure à condamnation libre occupé avec décondamnation de l'extérieur et garniture.</t>
  </si>
  <si>
    <t>U</t>
  </si>
  <si>
    <t>ART</t>
  </si>
  <si>
    <t>MBP½P007</t>
  </si>
  <si>
    <t xml:space="preserve">4.2.1 2 </t>
  </si>
  <si>
    <t>Bloc porte stratifié PF 1/2h à 1 vantail de 0.93 x 2.04 m ht compris serrure de sureté et garniture.</t>
  </si>
  <si>
    <t>U</t>
  </si>
  <si>
    <t>ART</t>
  </si>
  <si>
    <t>MBP½P010</t>
  </si>
  <si>
    <t>4.2.2</t>
  </si>
  <si>
    <t>Bloc porte CF1/2h (EI30) mis en place dans cloison de 10 cm d'épaisseur, suivant CCTP.</t>
  </si>
  <si>
    <t>CH5</t>
  </si>
  <si>
    <t xml:space="preserve">4.2.2 1 </t>
  </si>
  <si>
    <t>Bloc porte stratifié CF 1/2h à 1 vantail de 0.63 x 2.04 m ht compris serrure de sureté et garniture.</t>
  </si>
  <si>
    <t>U</t>
  </si>
  <si>
    <t>ART</t>
  </si>
  <si>
    <t>MBC½P393</t>
  </si>
  <si>
    <t>4.2.3</t>
  </si>
  <si>
    <t>Bloc porte CF1/2h mis en place dans parois à ossature bois, suivant CCTP.</t>
  </si>
  <si>
    <t>CH5</t>
  </si>
  <si>
    <t xml:space="preserve">4.2.3 1 </t>
  </si>
  <si>
    <t>Bloc porte stratifié CF 1/2h à 1 vantail de 0.93 x 2.04 m ht compris serrure de sureté et garniture.</t>
  </si>
  <si>
    <t>U</t>
  </si>
  <si>
    <t>ART</t>
  </si>
  <si>
    <t>MBCPOB93</t>
  </si>
  <si>
    <t>4.3</t>
  </si>
  <si>
    <t>Bloc porte acoustique avec degré incendie</t>
  </si>
  <si>
    <t>CH4</t>
  </si>
  <si>
    <t>4.3.1</t>
  </si>
  <si>
    <t>Bloc porte CF1/2h (EI30) acoustique (Affaiblissement de 33 dB) mis en place dans cloison de 10 cm, suivant CCTP.</t>
  </si>
  <si>
    <t>CH5</t>
  </si>
  <si>
    <t xml:space="preserve">4.3.1 1 </t>
  </si>
  <si>
    <t>Bloc porte stratifié acoustique à 1 vantail de 0.93 x 2.04 m ht compris serrure de sureté et garniture.</t>
  </si>
  <si>
    <t>U</t>
  </si>
  <si>
    <t>ART</t>
  </si>
  <si>
    <t>MBPA3B54</t>
  </si>
  <si>
    <t>4.3.2</t>
  </si>
  <si>
    <t>Bloc porte CF1/2h (EI30) à 1 vantail acoustique (Affaiblissement de 33 dB) mis en place dans voile béton existant, suivant CCTP.</t>
  </si>
  <si>
    <t>CH5</t>
  </si>
  <si>
    <t xml:space="preserve">4.3.2 1 </t>
  </si>
  <si>
    <t>Bloc porte stratifié acoustique à 1 vantail de 0.93 x 2.04 m ht compris serrure de sureté et garniture.</t>
  </si>
  <si>
    <t>U</t>
  </si>
  <si>
    <t>ART</t>
  </si>
  <si>
    <t>MBPA3B40</t>
  </si>
  <si>
    <t>4.3.3</t>
  </si>
  <si>
    <t>Bloc porte CF1/2h (EI30) à 1 vantail acoustique (Affaiblissement de 43 dB) mis en place dans cloison existante, suivant CCTP.</t>
  </si>
  <si>
    <t>CH5</t>
  </si>
  <si>
    <t xml:space="preserve">4.3.3 1 </t>
  </si>
  <si>
    <t>Bloc porte stratifié acoustique à 1 vantail de 1.03 x 2.04 m ht compris serrure de sureté et garniture (serrure S2).</t>
  </si>
  <si>
    <t>U</t>
  </si>
  <si>
    <t>ART</t>
  </si>
  <si>
    <t>MBPASO23</t>
  </si>
  <si>
    <t>4.3.4</t>
  </si>
  <si>
    <t>Bloc porte CF1/2h (EI30) à 1 vantail acoustique (Affaiblissement de 43 dB) mis en place dans cloison de 10 cm d'épaisseur, suivant CCTP.</t>
  </si>
  <si>
    <t>CH5</t>
  </si>
  <si>
    <t xml:space="preserve">4.3.4 1 </t>
  </si>
  <si>
    <t>Bloc porte stratifié acoustique à 1 vantail de 0.93 x 2.04 m ht compris serrure de sureté et garniture (serrure S1).</t>
  </si>
  <si>
    <t>U</t>
  </si>
  <si>
    <t>ART</t>
  </si>
  <si>
    <t>MBPAIO25</t>
  </si>
  <si>
    <t xml:space="preserve">4.3.4 2 </t>
  </si>
  <si>
    <t>Bloc porte stratifié acoustique à 1 vantail de 1.13 x 2.04 m ht compris serrure de sureté et garniture (serrure S2).</t>
  </si>
  <si>
    <t>U</t>
  </si>
  <si>
    <t>ART</t>
  </si>
  <si>
    <t>MBPAIO30</t>
  </si>
  <si>
    <t>4.4</t>
  </si>
  <si>
    <t>Bloc porte plein DAS</t>
  </si>
  <si>
    <t>CH4</t>
  </si>
  <si>
    <t>4.4.1</t>
  </si>
  <si>
    <t>Bloc porte DAS va et vient fermée CF½h avec asservissement en ventouses à 2 vantaux mis en place dans cloison de 10 cm d'épaisseur, suivant CCTP.</t>
  </si>
  <si>
    <t>CH5</t>
  </si>
  <si>
    <t xml:space="preserve">4.4.1 1 </t>
  </si>
  <si>
    <t>Bloc porte DAS CF 1/2h à 2 vantaux d'ouvrant (0.93+0.57) x 2.04 m ht, compris ventouses, garnitures, oculus, crémones pompier à clé, etc ...</t>
  </si>
  <si>
    <t>U</t>
  </si>
  <si>
    <t>ART</t>
  </si>
  <si>
    <t>MBDVV146</t>
  </si>
  <si>
    <t xml:space="preserve">4.4.1 2 </t>
  </si>
  <si>
    <t>Bloc porte DAS CF 1/2h à 2 vantaux d'ouvrant (0.93+0.60) x 2.04 m ht, compris ventouses et garnitures.</t>
  </si>
  <si>
    <t>U</t>
  </si>
  <si>
    <t>ART</t>
  </si>
  <si>
    <t>MBDVV148</t>
  </si>
  <si>
    <t>4.5</t>
  </si>
  <si>
    <t>Bloc porte de gaine technique</t>
  </si>
  <si>
    <t>CH4</t>
  </si>
  <si>
    <t>4.5.1</t>
  </si>
  <si>
    <t>CH5</t>
  </si>
  <si>
    <t xml:space="preserve">4.5.1 1 </t>
  </si>
  <si>
    <t>Bloc porte avec huisserie bois, à 1 vantail de 0.70 x 1.30 m ht compris serrure de sureté.</t>
  </si>
  <si>
    <t>U</t>
  </si>
  <si>
    <t>ART</t>
  </si>
  <si>
    <t>MBGTDC52</t>
  </si>
  <si>
    <t xml:space="preserve">4.5.1 2 </t>
  </si>
  <si>
    <t>Bloc porte avec huisserie bois, à 1 vantail de 0.73 x 2.04 m ht compris serrure de sureté.</t>
  </si>
  <si>
    <t>U</t>
  </si>
  <si>
    <t>ART</t>
  </si>
  <si>
    <t>MBGTDC53</t>
  </si>
  <si>
    <t>Total BLOCS PORTES ET SERRURES</t>
  </si>
  <si>
    <t>STOT</t>
  </si>
  <si>
    <t>5</t>
  </si>
  <si>
    <t>QUINCAILLERIE</t>
  </si>
  <si>
    <t>CH3</t>
  </si>
  <si>
    <t>5.1</t>
  </si>
  <si>
    <t>Verrou et batteuse</t>
  </si>
  <si>
    <t>CH4</t>
  </si>
  <si>
    <t>5.1.1</t>
  </si>
  <si>
    <t>verrou entaillé à onglet, suivant CCTP.</t>
  </si>
  <si>
    <t>CH5</t>
  </si>
  <si>
    <t xml:space="preserve">5.1.1 1 </t>
  </si>
  <si>
    <t>Ensemble forfaitaire.</t>
  </si>
  <si>
    <t>U</t>
  </si>
  <si>
    <t>ART</t>
  </si>
  <si>
    <t>MBVEO005</t>
  </si>
  <si>
    <t>5.2</t>
  </si>
  <si>
    <t>Fermes portes</t>
  </si>
  <si>
    <t>CH4</t>
  </si>
  <si>
    <t>5.2.1</t>
  </si>
  <si>
    <t>Ferme porte à 1 vantail et à 2 vantaux, suivant CCTP.</t>
  </si>
  <si>
    <t>CH5</t>
  </si>
  <si>
    <t xml:space="preserve">5.2.1 1 </t>
  </si>
  <si>
    <t>Ferme porte pour porte à 1 vantail.</t>
  </si>
  <si>
    <t>U</t>
  </si>
  <si>
    <t>ART</t>
  </si>
  <si>
    <t>MB1VFP15</t>
  </si>
  <si>
    <t>5.3</t>
  </si>
  <si>
    <t>Oculus</t>
  </si>
  <si>
    <t>CH4</t>
  </si>
  <si>
    <t>5.3.1</t>
  </si>
  <si>
    <t>Oculus rectangulaire pour porte à degré incendie et acoustique, suivant CCTP.</t>
  </si>
  <si>
    <t>CH5</t>
  </si>
  <si>
    <t xml:space="preserve">5.3.1 1 </t>
  </si>
  <si>
    <t>Oculus PF ½ h et acoustique de 40 x 120 cm ht.</t>
  </si>
  <si>
    <t>U</t>
  </si>
  <si>
    <t>ART</t>
  </si>
  <si>
    <t>MBQOCA25</t>
  </si>
  <si>
    <t>5.4</t>
  </si>
  <si>
    <t>Butoirs</t>
  </si>
  <si>
    <t>CH4</t>
  </si>
  <si>
    <t>5.4.1</t>
  </si>
  <si>
    <t>CH5</t>
  </si>
  <si>
    <t xml:space="preserve">5.4.1 1 </t>
  </si>
  <si>
    <t>Ensemble forfaitaire.</t>
  </si>
  <si>
    <t>U</t>
  </si>
  <si>
    <t>ART</t>
  </si>
  <si>
    <t>MBBPM015</t>
  </si>
  <si>
    <t>5.5</t>
  </si>
  <si>
    <t>Accessoires</t>
  </si>
  <si>
    <t>CH4</t>
  </si>
  <si>
    <t>5.5.1</t>
  </si>
  <si>
    <t>Anti-pince doigts, suivant CCTP.</t>
  </si>
  <si>
    <t>CH5</t>
  </si>
  <si>
    <t xml:space="preserve">5.5.1 1 </t>
  </si>
  <si>
    <t>Joints anti-pince doigts sur les 2 faces de la porte et sur toute hauteur - Ensemble forfaitaire.</t>
  </si>
  <si>
    <t>U</t>
  </si>
  <si>
    <t>ART</t>
  </si>
  <si>
    <t>MBQAPD10</t>
  </si>
  <si>
    <t>5.5.2</t>
  </si>
  <si>
    <t>Signalétique par symbole découpées de type Linua de la ste Marcal ou techniquement équivalent, suivant CCTP.</t>
  </si>
  <si>
    <t>CH5</t>
  </si>
  <si>
    <t xml:space="preserve">5.5.2 1 </t>
  </si>
  <si>
    <t>Signalétique modèle sanitaire.</t>
  </si>
  <si>
    <t>U</t>
  </si>
  <si>
    <t>ART</t>
  </si>
  <si>
    <t>MBPDSM10</t>
  </si>
  <si>
    <t>5.5.3</t>
  </si>
  <si>
    <t>Pictogramme pour désignation de locaux de type Linua de la ste Marcal ou techniquement équivalent, suivant CCTP.</t>
  </si>
  <si>
    <t>CH5</t>
  </si>
  <si>
    <t xml:space="preserve">5.5.3 1 </t>
  </si>
  <si>
    <t>Signalétique pour intitulé du local.</t>
  </si>
  <si>
    <t>U</t>
  </si>
  <si>
    <t>ART</t>
  </si>
  <si>
    <t>MBPDLM10</t>
  </si>
  <si>
    <t>5.5.4</t>
  </si>
  <si>
    <t>Plans de sécurité incendie, suivant CCTP.</t>
  </si>
  <si>
    <t>CH5</t>
  </si>
  <si>
    <t xml:space="preserve">5.5.4 1 </t>
  </si>
  <si>
    <t>Ensemble forfaitaire.</t>
  </si>
  <si>
    <t>ENS</t>
  </si>
  <si>
    <t>ART</t>
  </si>
  <si>
    <t>MBQAPE10</t>
  </si>
  <si>
    <t>Total QUINCAILLERIE</t>
  </si>
  <si>
    <t>STOT</t>
  </si>
  <si>
    <t>6</t>
  </si>
  <si>
    <t>CHASSIS INTERIEURS</t>
  </si>
  <si>
    <t>CH3</t>
  </si>
  <si>
    <t>6.1</t>
  </si>
  <si>
    <t>Chassis vitré avec degré incendie et store intégré</t>
  </si>
  <si>
    <t>CH4</t>
  </si>
  <si>
    <t>6.1.1</t>
  </si>
  <si>
    <t>Châssis CF1/2h fixe vitré avec store intégré, mis en place dans cloison, suivant CCTP.</t>
  </si>
  <si>
    <t>CH5</t>
  </si>
  <si>
    <t>Châssis CF 1/2h fixe vitré avec store intégré de 2.00 x 2.08 m ht.</t>
  </si>
  <si>
    <t>U</t>
  </si>
  <si>
    <t>ART</t>
  </si>
  <si>
    <t>MICSTF15</t>
  </si>
  <si>
    <t>Châssis CF 1/2h fixe vitré avec store intégré de 3.20 x 1.08 m ht.</t>
  </si>
  <si>
    <t>U</t>
  </si>
  <si>
    <t>ART</t>
  </si>
  <si>
    <t>MICSTF27</t>
  </si>
  <si>
    <t>Total CHASSIS INTERIEURS</t>
  </si>
  <si>
    <t>STOT</t>
  </si>
  <si>
    <t>7</t>
  </si>
  <si>
    <t>PLACARDS</t>
  </si>
  <si>
    <t>CH3</t>
  </si>
  <si>
    <t>7.1</t>
  </si>
  <si>
    <t>Bloc porte de placard à âme alvéolaire</t>
  </si>
  <si>
    <t>CH4</t>
  </si>
  <si>
    <t>7.1.1</t>
  </si>
  <si>
    <t>Bloc porte de placard mis en place dans cloison de 10 cm d'épaisseur, suivant CCTP.</t>
  </si>
  <si>
    <t>CH5</t>
  </si>
  <si>
    <t xml:space="preserve">7.1.1 1 </t>
  </si>
  <si>
    <t>Porte de placard à âme alvéolaire de (0.52+0.52) x 2.10 m ht compris serrure S1.</t>
  </si>
  <si>
    <t>U</t>
  </si>
  <si>
    <t>ART</t>
  </si>
  <si>
    <t>MBPPA070</t>
  </si>
  <si>
    <t xml:space="preserve">7.1.1 2 </t>
  </si>
  <si>
    <t>Porte de placard à âme alvéolaire de (0.65+0.65) x 2.10 m ht compris serrure S1.</t>
  </si>
  <si>
    <t>U</t>
  </si>
  <si>
    <t>ART</t>
  </si>
  <si>
    <t>MBPPA065</t>
  </si>
  <si>
    <t xml:space="preserve">7.1.1 3 </t>
  </si>
  <si>
    <t>Porte de placard à âme alvéolaire de (0.75+0.75) x 2.10 m ht compris serrure S1.</t>
  </si>
  <si>
    <t>U</t>
  </si>
  <si>
    <t>ART</t>
  </si>
  <si>
    <t>MBPPA077</t>
  </si>
  <si>
    <t xml:space="preserve">7.1.1 4 </t>
  </si>
  <si>
    <t>Porte de placard à âme alvéolaire de (0.60+0.60) x 2.10 m ht compris serrure S1.</t>
  </si>
  <si>
    <t>U</t>
  </si>
  <si>
    <t>ART</t>
  </si>
  <si>
    <t>MBPPA075</t>
  </si>
  <si>
    <t xml:space="preserve">7.1.1 5 </t>
  </si>
  <si>
    <t>PPorte de placard à âme alvéolaire de (0.60+0.60) x 2.10 m ht compris serrure S4.</t>
  </si>
  <si>
    <t>U</t>
  </si>
  <si>
    <t>ART</t>
  </si>
  <si>
    <t>MBPPA095</t>
  </si>
  <si>
    <t>7.2</t>
  </si>
  <si>
    <t>Aménagements intérieurs de placards</t>
  </si>
  <si>
    <t>CH4</t>
  </si>
  <si>
    <t>7.2.1</t>
  </si>
  <si>
    <t>Aménagement composé sur mesure, suivant CCTP.</t>
  </si>
  <si>
    <t>CH5</t>
  </si>
  <si>
    <t xml:space="preserve">7.2.1 1 </t>
  </si>
  <si>
    <t>Etagères.</t>
  </si>
  <si>
    <t>M2</t>
  </si>
  <si>
    <t>ART</t>
  </si>
  <si>
    <t>MBAP0050</t>
  </si>
  <si>
    <t xml:space="preserve">7.2.1 2 </t>
  </si>
  <si>
    <t>Séparateur vertical.</t>
  </si>
  <si>
    <t>M2</t>
  </si>
  <si>
    <t>ART</t>
  </si>
  <si>
    <t>MBAP0100</t>
  </si>
  <si>
    <t>Total PLACARDS</t>
  </si>
  <si>
    <t>STOT</t>
  </si>
  <si>
    <t>8</t>
  </si>
  <si>
    <t>TRAPPES</t>
  </si>
  <si>
    <t>CH3</t>
  </si>
  <si>
    <t>8.1</t>
  </si>
  <si>
    <t>Trappe d'accès en comble</t>
  </si>
  <si>
    <t>CH4</t>
  </si>
  <si>
    <t>8.1.1</t>
  </si>
  <si>
    <t>Trappe bois sans degré incendie, suivant CCTP.</t>
  </si>
  <si>
    <t>CH5</t>
  </si>
  <si>
    <t xml:space="preserve">8.1.1 1 </t>
  </si>
  <si>
    <t>Trappe de 0.60 x 0.60 m.</t>
  </si>
  <si>
    <t>U</t>
  </si>
  <si>
    <t>ART</t>
  </si>
  <si>
    <t>MBTCB066</t>
  </si>
  <si>
    <t xml:space="preserve">8.1.1 2 </t>
  </si>
  <si>
    <t>Trappe de 0.80 x 0.70 m.</t>
  </si>
  <si>
    <t>U</t>
  </si>
  <si>
    <t>ART</t>
  </si>
  <si>
    <t>MBTCB070</t>
  </si>
  <si>
    <t xml:space="preserve">8.1.1 3 </t>
  </si>
  <si>
    <t>Trappe de 0.80 x 0.80 m.</t>
  </si>
  <si>
    <t>U</t>
  </si>
  <si>
    <t>ART</t>
  </si>
  <si>
    <t>MBTCB060</t>
  </si>
  <si>
    <t>8.2</t>
  </si>
  <si>
    <t>Trappe verticale</t>
  </si>
  <si>
    <t>CH4</t>
  </si>
  <si>
    <t>8.2.1</t>
  </si>
  <si>
    <t>Trappe verticale sans degré incendie, suivant CCTP.</t>
  </si>
  <si>
    <t>CH5</t>
  </si>
  <si>
    <t xml:space="preserve">8.2.1 1 </t>
  </si>
  <si>
    <t>Trappe de 0.20 x 0.20 m.</t>
  </si>
  <si>
    <t>U</t>
  </si>
  <si>
    <t>ART</t>
  </si>
  <si>
    <t>MBTGT013</t>
  </si>
  <si>
    <t>Total TRAPPES</t>
  </si>
  <si>
    <t>STOT</t>
  </si>
  <si>
    <t>9</t>
  </si>
  <si>
    <t>HABILLAGES</t>
  </si>
  <si>
    <t>CH3</t>
  </si>
  <si>
    <t>9.1</t>
  </si>
  <si>
    <t>Habillage de protection</t>
  </si>
  <si>
    <t>CH4</t>
  </si>
  <si>
    <t>9.1.1</t>
  </si>
  <si>
    <t>Raccord de plinthe, suivant CCTP.</t>
  </si>
  <si>
    <t>CH5</t>
  </si>
  <si>
    <t xml:space="preserve">9.1.1 1 </t>
  </si>
  <si>
    <t>Linéaire de raccord de plinthe bois.</t>
  </si>
  <si>
    <t>ML</t>
  </si>
  <si>
    <t>ART</t>
  </si>
  <si>
    <t>MBHPRP10</t>
  </si>
  <si>
    <t>9.2</t>
  </si>
  <si>
    <t>Habillage de parois</t>
  </si>
  <si>
    <t>CH4</t>
  </si>
  <si>
    <t>9.2.1</t>
  </si>
  <si>
    <t>Habillage de parois réalisé par des panneaux en statifié compact, suivant CCTP.</t>
  </si>
  <si>
    <t>CH5</t>
  </si>
  <si>
    <t xml:space="preserve">9.2.1 1 </t>
  </si>
  <si>
    <t>Surface courante.</t>
  </si>
  <si>
    <t>M2</t>
  </si>
  <si>
    <t>ART</t>
  </si>
  <si>
    <t>MBHMSC10</t>
  </si>
  <si>
    <t>9.2.2</t>
  </si>
  <si>
    <t>Habillage d'ouvrages divers réalisés par des panneaux en statifié compact, suivant CCTP.</t>
  </si>
  <si>
    <t>CH5</t>
  </si>
  <si>
    <t xml:space="preserve">9.2.2 1 </t>
  </si>
  <si>
    <t>Surface courante.</t>
  </si>
  <si>
    <t>M2</t>
  </si>
  <si>
    <t>ART</t>
  </si>
  <si>
    <t>MBHOSC10</t>
  </si>
  <si>
    <t>9.3</t>
  </si>
  <si>
    <t>Protection sur parois</t>
  </si>
  <si>
    <t>CH4</t>
  </si>
  <si>
    <t>9.3.1</t>
  </si>
  <si>
    <t>Protection de mur en PVC de la sté C/S France ou équivalent, suivant CCTP.</t>
  </si>
  <si>
    <t>CH5</t>
  </si>
  <si>
    <t xml:space="preserve">9.3.1 1 </t>
  </si>
  <si>
    <t>Linéaire courant pour protection de 0.60 m ht.</t>
  </si>
  <si>
    <t>ML</t>
  </si>
  <si>
    <t>ART</t>
  </si>
  <si>
    <t>MBPMPV08</t>
  </si>
  <si>
    <t xml:space="preserve">9.3.1 2 </t>
  </si>
  <si>
    <t>Linéaire courant pour protection de 1.50 m ht.</t>
  </si>
  <si>
    <t>ML</t>
  </si>
  <si>
    <t>ART</t>
  </si>
  <si>
    <t>MBPMPV25</t>
  </si>
  <si>
    <t>9.3.2</t>
  </si>
  <si>
    <t>Protection d'angle en PVC de la sté C/S France ou équivalent, suivant CCTP.</t>
  </si>
  <si>
    <t>CH5</t>
  </si>
  <si>
    <t xml:space="preserve">9.3.2 1 </t>
  </si>
  <si>
    <t>Linéaire courant.</t>
  </si>
  <si>
    <t>ML</t>
  </si>
  <si>
    <t>ART</t>
  </si>
  <si>
    <t>MBHPA010</t>
  </si>
  <si>
    <t>9.3.3</t>
  </si>
  <si>
    <t>Mise en place d'une crédence en PVC, suivant CCTP.</t>
  </si>
  <si>
    <t>CH5</t>
  </si>
  <si>
    <t xml:space="preserve">9.3.3 1 </t>
  </si>
  <si>
    <t>Surface courante.</t>
  </si>
  <si>
    <t>M2</t>
  </si>
  <si>
    <t>ART</t>
  </si>
  <si>
    <t>MOCRPV10</t>
  </si>
  <si>
    <t>9.4</t>
  </si>
  <si>
    <t>Traitement des joints de dilatation</t>
  </si>
  <si>
    <t>CH4</t>
  </si>
  <si>
    <t>9.4.1</t>
  </si>
  <si>
    <t>Couvre joint plat de dilatation et de construction, suivant CCTP.</t>
  </si>
  <si>
    <t>CH5</t>
  </si>
  <si>
    <t xml:space="preserve">9.4.1 1 </t>
  </si>
  <si>
    <t>Couvre-joint palt - Linéaire courant.</t>
  </si>
  <si>
    <t>ML</t>
  </si>
  <si>
    <t>ART</t>
  </si>
  <si>
    <t>MBHCJD10</t>
  </si>
  <si>
    <t>Total HABILLAGES</t>
  </si>
  <si>
    <t>STOT</t>
  </si>
  <si>
    <t>10</t>
  </si>
  <si>
    <t>EQUIPEMENT SANITAIRE</t>
  </si>
  <si>
    <t>CH3</t>
  </si>
  <si>
    <t>10.1</t>
  </si>
  <si>
    <t>Accessoires de sanitaires</t>
  </si>
  <si>
    <t>CH4</t>
  </si>
  <si>
    <t>10.1.1</t>
  </si>
  <si>
    <t>Tablette de support, suivant CCTP.</t>
  </si>
  <si>
    <t>CH5</t>
  </si>
  <si>
    <t xml:space="preserve">10.1.1 1 </t>
  </si>
  <si>
    <t>Tablette de support de 0.35 x 0.35 m.</t>
  </si>
  <si>
    <t>ENS</t>
  </si>
  <si>
    <t>ART</t>
  </si>
  <si>
    <t>MBESTS35</t>
  </si>
  <si>
    <t>10.1.2</t>
  </si>
  <si>
    <t>Miroir, suivant CCTP.</t>
  </si>
  <si>
    <t>CH5</t>
  </si>
  <si>
    <t xml:space="preserve">10.1.2 1 </t>
  </si>
  <si>
    <t>Miroir de 0.60 x 0.60 m ht.</t>
  </si>
  <si>
    <t>U</t>
  </si>
  <si>
    <t>ART</t>
  </si>
  <si>
    <t>MBESM050</t>
  </si>
  <si>
    <t>Total EQUIPEMENT SANITAIRE</t>
  </si>
  <si>
    <t>STOT</t>
  </si>
  <si>
    <t>11</t>
  </si>
  <si>
    <t>COFFRES D'HABILLAGE</t>
  </si>
  <si>
    <t>CH3</t>
  </si>
  <si>
    <t>11.1</t>
  </si>
  <si>
    <t>Coffre bois vertical</t>
  </si>
  <si>
    <t>CH4</t>
  </si>
  <si>
    <t>11.1.1</t>
  </si>
  <si>
    <t>CH5</t>
  </si>
  <si>
    <t xml:space="preserve">11.1.1 1 </t>
  </si>
  <si>
    <t>Surface de coffre bois médium.</t>
  </si>
  <si>
    <t>M2</t>
  </si>
  <si>
    <t>ART</t>
  </si>
  <si>
    <t>MBCVM008</t>
  </si>
  <si>
    <t>11.2</t>
  </si>
  <si>
    <t>Coffre bois horizontal</t>
  </si>
  <si>
    <t>CH4</t>
  </si>
  <si>
    <t>11.2.1</t>
  </si>
  <si>
    <t>CH5</t>
  </si>
  <si>
    <t xml:space="preserve">11.2.1 1 </t>
  </si>
  <si>
    <t>Surface courante.</t>
  </si>
  <si>
    <t>M2</t>
  </si>
  <si>
    <t>ART</t>
  </si>
  <si>
    <t>MBCHHM15</t>
  </si>
  <si>
    <t>11.2.2</t>
  </si>
  <si>
    <t>Coffre de volet roulant réalisé en médium, suivant CCTP.</t>
  </si>
  <si>
    <t>CH5</t>
  </si>
  <si>
    <t xml:space="preserve">11.2.2 1 </t>
  </si>
  <si>
    <t>Surface de coffre.</t>
  </si>
  <si>
    <t>M2</t>
  </si>
  <si>
    <t>ART</t>
  </si>
  <si>
    <t>MBCVR080</t>
  </si>
  <si>
    <t>Total COFFRES D'HABILLAGE</t>
  </si>
  <si>
    <t>STOT</t>
  </si>
  <si>
    <t>12</t>
  </si>
  <si>
    <t>MOBILIER MENUISE</t>
  </si>
  <si>
    <t>CH3</t>
  </si>
  <si>
    <t>12.1</t>
  </si>
  <si>
    <t>Meuble haut</t>
  </si>
  <si>
    <t>CH4</t>
  </si>
  <si>
    <t>12.1.1</t>
  </si>
  <si>
    <t>Meuble haut de rangement avec finition stratifié, suivant CCTP.</t>
  </si>
  <si>
    <t>CH5</t>
  </si>
  <si>
    <t xml:space="preserve">12.1.1 1 </t>
  </si>
  <si>
    <t>Meuble de 3.77 x 0.60 m.</t>
  </si>
  <si>
    <t>U</t>
  </si>
  <si>
    <t>ART</t>
  </si>
  <si>
    <t>MOMHRS25</t>
  </si>
  <si>
    <t>12.2</t>
  </si>
  <si>
    <t>Equipement sanitaire</t>
  </si>
  <si>
    <t>CH4</t>
  </si>
  <si>
    <t>12.2.1</t>
  </si>
  <si>
    <t>Meuble bas support d'évier avec rangement, suivant CCTP.</t>
  </si>
  <si>
    <t>CH5</t>
  </si>
  <si>
    <t xml:space="preserve">12.2.1 1 </t>
  </si>
  <si>
    <t>Meuble bas de 1.30 x 0.65 m.</t>
  </si>
  <si>
    <t>U</t>
  </si>
  <si>
    <t>ART</t>
  </si>
  <si>
    <t>MOPTSE20</t>
  </si>
  <si>
    <t xml:space="preserve">12.2.1 2 </t>
  </si>
  <si>
    <t>Meuble bas de 1.50 x 0.60 m.</t>
  </si>
  <si>
    <t>U</t>
  </si>
  <si>
    <t>ART</t>
  </si>
  <si>
    <t>MOPTSE10</t>
  </si>
  <si>
    <t xml:space="preserve">12.2.1 3 </t>
  </si>
  <si>
    <t>Meuble bas de 1.80 x 0.65 m.</t>
  </si>
  <si>
    <t>U</t>
  </si>
  <si>
    <t>ART</t>
  </si>
  <si>
    <t>MOPTSE21</t>
  </si>
  <si>
    <t xml:space="preserve">12.2.1 4 </t>
  </si>
  <si>
    <t>Meuble bas de 2.10 x 0.60 m.</t>
  </si>
  <si>
    <t>U</t>
  </si>
  <si>
    <t>ART</t>
  </si>
  <si>
    <t>MOPTSE22</t>
  </si>
  <si>
    <t xml:space="preserve">12.2.1 5 </t>
  </si>
  <si>
    <t>Meuble bas de 3.77 x 0.65 m (avec tiroirs).</t>
  </si>
  <si>
    <t>U</t>
  </si>
  <si>
    <t>ART</t>
  </si>
  <si>
    <t>MOPTSE23</t>
  </si>
  <si>
    <t>Total MOBILIER MENUISE</t>
  </si>
  <si>
    <t>STOT</t>
  </si>
  <si>
    <t>13</t>
  </si>
  <si>
    <t>BARDAGE BOIS</t>
  </si>
  <si>
    <t>CH3</t>
  </si>
  <si>
    <t>13.1</t>
  </si>
  <si>
    <t>Bardage extérieur contre voile béton</t>
  </si>
  <si>
    <t>CH4</t>
  </si>
  <si>
    <t>13.1.1</t>
  </si>
  <si>
    <t>Bardage bois partiel en lames horizontales réalisé en mélèze bois du Nord compris habillage périphérique, suivant CCTP.</t>
  </si>
  <si>
    <t>CH5</t>
  </si>
  <si>
    <t xml:space="preserve">13.1.1 1 </t>
  </si>
  <si>
    <t>Surface courante de bardage compris tous les accessoires.</t>
  </si>
  <si>
    <t>M2</t>
  </si>
  <si>
    <t>ART</t>
  </si>
  <si>
    <t>BAHPML10</t>
  </si>
  <si>
    <t>Total BARDAGE BOIS</t>
  </si>
  <si>
    <t>STOT</t>
  </si>
  <si>
    <t>14</t>
  </si>
  <si>
    <t>EQUIPEMENT ET ACCESSOIRES</t>
  </si>
  <si>
    <t>CH3</t>
  </si>
  <si>
    <t>14.1</t>
  </si>
  <si>
    <t>Etagères</t>
  </si>
  <si>
    <t>CH4</t>
  </si>
  <si>
    <t>14.1.1</t>
  </si>
  <si>
    <t>Etagères en médium, suivant CCTP.</t>
  </si>
  <si>
    <t>CH5</t>
  </si>
  <si>
    <t xml:space="preserve">14.1.1 1 </t>
  </si>
  <si>
    <t>Linéaire d'étagères de 0.50 m de large.</t>
  </si>
  <si>
    <t>ML</t>
  </si>
  <si>
    <t>ART</t>
  </si>
  <si>
    <t>MBEAEM20</t>
  </si>
  <si>
    <t>14.2</t>
  </si>
  <si>
    <t>Accessoires</t>
  </si>
  <si>
    <t>CH4</t>
  </si>
  <si>
    <t>14.2.1</t>
  </si>
  <si>
    <t>Patère en nylon, suivant CCTP.</t>
  </si>
  <si>
    <t>CH5</t>
  </si>
  <si>
    <t xml:space="preserve">14.2.1 1 </t>
  </si>
  <si>
    <t>Nombre de patère.</t>
  </si>
  <si>
    <t>U</t>
  </si>
  <si>
    <t>ART</t>
  </si>
  <si>
    <t>MBEAPNY2</t>
  </si>
  <si>
    <t>Total EQUIPEMENT ET ACCESSOIRES</t>
  </si>
  <si>
    <t>STOT</t>
  </si>
  <si>
    <t>Montant HT du Lot N°08 MENUISERIES INTERIEURES BOIS</t>
  </si>
  <si>
    <t>TOTHT</t>
  </si>
  <si>
    <t>TVA</t>
  </si>
  <si>
    <t>Montant TTC</t>
  </si>
  <si>
    <t>TOTTTC</t>
  </si>
  <si>
    <t>Q.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</si>
</sst>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;\-#,##0;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entury"/>
      <family val="1"/>
    </font>
    <font>
      <i/>
      <sz val="10"/>
      <color rgb="FF000000"/>
      <name val="Century"/>
      <family val="1"/>
    </font>
    <font>
      <b/>
      <u/>
      <sz val="12"/>
      <color rgb="FF000000"/>
      <name val="Century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u/>
      <sz val="11"/>
      <color rgb="FF000000"/>
      <name val="Century"/>
      <family val="1"/>
    </font>
    <font>
      <sz val="10"/>
      <color rgb="FF000000"/>
      <name val="Century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9"/>
      <color rgb="FF000000"/>
      <name val="Century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3">
    <xf numFmtId="0" fontId="0" fillId="0" borderId="0" xfId="0"/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16" xfId="0" applyNumberFormat="1" applyFill="1" applyBorder="1" applyAlignment="1" applyProtection="1">
      <alignment horizontal="right" vertical="top" wrapText="1"/>
      <protection locked="0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20" xfId="0" applyBorder="1" applyAlignment="1" applyProtection="1">
      <alignment horizontal="center" vertical="top" wrapText="1"/>
      <protection locked="0"/>
    </xf>
    <xf numFmtId="0" fontId="21" fillId="0" borderId="21" xfId="0" applyFont="1" applyBorder="1" applyAlignment="1" applyProtection="1">
      <alignment horizontal="left" vertical="top" wrapText="1"/>
      <protection locked="0"/>
    </xf>
    <xf numFmtId="0" fontId="21" fillId="0" borderId="21" xfId="0" applyFont="1" applyBorder="1" applyAlignment="1" applyProtection="1">
      <alignment horizontal="center" vertical="top" wrapText="1"/>
      <protection locked="0"/>
    </xf>
    <xf numFmtId="0" fontId="21" fillId="0" borderId="21" xfId="0" applyFont="1" applyBorder="1" applyAlignment="1" applyProtection="1">
      <alignment horizontal="righ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0" fillId="0" borderId="9" xfId="0" applyBorder="1" applyAlignment="1" applyProtection="1">
      <alignment horizontal="left" vertical="top" wrapText="1"/>
      <protection locked="0"/>
    </xf>
    <xf numFmtId="0" fontId="0" fillId="0" borderId="7" xfId="0" applyFill="1" applyBorder="1" applyAlignment="1" applyProtection="1">
      <alignment horizontal="left" vertical="top" wrapText="1"/>
      <protection locked="0"/>
    </xf>
    <xf numFmtId="0" fontId="0" fillId="0" borderId="1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Fill="1" applyAlignment="1" applyProtection="1">
      <alignment horizontal="left" vertical="top" wrapText="1"/>
      <protection locked="0"/>
    </xf>
    <xf numFmtId="0" fontId="22" fillId="0" borderId="5" xfId="0" applyFont="1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164" fontId="0" fillId="0" borderId="12" xfId="0" applyNumberFormat="1" applyFill="1" applyBorder="1" applyAlignment="1" applyProtection="1">
      <alignment horizontal="right" vertical="top" wrapText="1"/>
      <protection locked="0"/>
    </xf>
    <xf numFmtId="0" fontId="0" fillId="0" borderId="10" xfId="0" applyFill="1" applyBorder="1" applyAlignment="1" applyProtection="1">
      <alignment horizontal="left" vertical="top" wrapText="1"/>
      <protection locked="0"/>
    </xf>
    <xf numFmtId="0" fontId="22" fillId="0" borderId="8" xfId="0" applyFont="1" applyFill="1" applyBorder="1" applyAlignment="1" applyProtection="1">
      <alignment horizontal="left"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horizontal="left" vertical="top" wrapText="1"/>
      <protection locked="0"/>
    </xf>
    <xf numFmtId="0" fontId="0" fillId="0" borderId="2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21" fillId="0" borderId="0" xfId="0" applyFont="1" applyFill="1" applyAlignment="1" applyProtection="1">
      <alignment horizontal="left" vertical="top" wrapText="1"/>
      <protection locked="0"/>
    </xf>
    <xf numFmtId="164" fontId="21" fillId="0" borderId="0" xfId="0" applyNumberFormat="1" applyFont="1" applyFill="1" applyAlignment="1" applyProtection="1">
      <alignment horizontal="right" vertical="top" wrapText="1"/>
      <protection locked="0"/>
    </xf>
    <xf numFmtId="165" fontId="23" fillId="3" borderId="0" xfId="0" applyNumberFormat="1" applyFont="1" applyFill="1" applyAlignment="1" applyProtection="1">
      <alignment horizontal="left" vertical="top" wrapText="1"/>
      <protection locked="0"/>
    </xf>
    <xf numFmtId="0" fontId="1" fillId="2" borderId="11" xfId="1" applyFill="1" applyBorder="1">
      <alignment horizontal="left" vertical="top" wrapText="1"/>
    </xf>
    <xf numFmtId="0" fontId="4" fillId="2" borderId="13" xfId="10" applyBorder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1" fillId="3" borderId="8" xfId="1" applyFill="1" applyBorder="1">
      <alignment horizontal="left" vertical="top" wrapText="1"/>
    </xf>
    <xf numFmtId="0" fontId="6" fillId="0" borderId="6" xfId="14" applyFill="1" applyBorder="1">
      <alignment horizontal="left" vertical="top" wrapText="1"/>
    </xf>
    <xf numFmtId="0" fontId="1" fillId="3" borderId="15" xfId="1" applyFill="1" applyBorder="1">
      <alignment horizontal="left" vertical="top" wrapText="1"/>
    </xf>
    <xf numFmtId="0" fontId="9" fillId="0" borderId="17" xfId="18" applyFill="1" applyBorder="1">
      <alignment horizontal="left" vertical="top" wrapText="1"/>
    </xf>
    <xf numFmtId="0" fontId="1" fillId="0" borderId="15" xfId="1" applyFill="1" applyBorder="1">
      <alignment horizontal="left" vertical="top" wrapText="1"/>
    </xf>
    <xf numFmtId="0" fontId="13" fillId="0" borderId="17" xfId="29" applyFill="1" applyBorder="1">
      <alignment horizontal="left" vertical="top" wrapText="1"/>
    </xf>
    <xf numFmtId="0" fontId="0" fillId="0" borderId="7" xfId="0" applyFill="1" applyBorder="1" applyAlignment="1">
      <alignment horizontal="left" vertical="top"/>
    </xf>
    <xf numFmtId="164" fontId="0" fillId="0" borderId="7" xfId="0" applyNumberFormat="1" applyFill="1" applyBorder="1" applyAlignment="1">
      <alignment horizontal="center" vertical="top" wrapText="1"/>
    </xf>
    <xf numFmtId="165" fontId="0" fillId="0" borderId="7" xfId="0" applyNumberFormat="1" applyFill="1" applyBorder="1" applyAlignment="1">
      <alignment horizontal="center" vertical="top" wrapText="1"/>
    </xf>
    <xf numFmtId="0" fontId="22" fillId="0" borderId="5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" fillId="0" borderId="11" xfId="13" applyFont="1" applyFill="1" applyBorder="1">
      <alignment horizontal="left" vertical="top" wrapText="1"/>
    </xf>
    <xf numFmtId="0" fontId="5" fillId="0" borderId="13" xfId="13" applyFill="1" applyBorder="1">
      <alignment horizontal="left" vertical="top" wrapText="1"/>
    </xf>
    <xf numFmtId="0" fontId="22" fillId="0" borderId="11" xfId="0" applyFont="1" applyFill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6" fillId="0" borderId="17" xfId="14" applyFill="1" applyBorder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6" fontId="0" fillId="0" borderId="7" xfId="0" applyNumberFormat="1" applyFill="1" applyBorder="1" applyAlignment="1">
      <alignment horizontal="center" vertical="top" wrapText="1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23" xfId="0" applyBorder="1" applyAlignment="1" applyProtection="1">
      <alignment horizontal="left" vertical="top" wrapText="1"/>
      <protection locked="0"/>
    </xf>
    <xf numFmtId="0" fontId="0" fillId="0" borderId="20" xfId="0" applyBorder="1" applyAlignment="1" applyProtection="1">
      <alignment horizontal="left" vertical="top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18</xdr:row>
      <xdr:rowOff>117783</xdr:rowOff>
    </xdr:from>
    <xdr:to>
      <xdr:col>0</xdr:col>
      <xdr:colOff>6336000</xdr:colOff>
      <xdr:row>22</xdr:row>
      <xdr:rowOff>161870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74070" y="3546783"/>
          <a:ext cx="6077896" cy="80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MS Shell Dlg"/>
            </a:rPr>
            <a:t>Lot N°08 MENUISERIES INTERIEURES BOIS</a:t>
          </a:r>
        </a:p>
      </xdr:txBody>
    </xdr:sp>
    <xdr:clientData/>
  </xdr:twoCellAnchor>
  <xdr:twoCellAnchor editAs="absolute">
    <xdr:from>
      <xdr:col>0</xdr:col>
      <xdr:colOff>5184000</xdr:colOff>
      <xdr:row>46</xdr:row>
      <xdr:rowOff>103957</xdr:rowOff>
    </xdr:from>
    <xdr:to>
      <xdr:col>0</xdr:col>
      <xdr:colOff>6192000</xdr:colOff>
      <xdr:row>48</xdr:row>
      <xdr:rowOff>29270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207322" y="8866957"/>
          <a:ext cx="999548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29 juillet 2025            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2961</xdr:rowOff>
    </xdr:from>
    <xdr:to>
      <xdr:col>0</xdr:col>
      <xdr:colOff>6516000</xdr:colOff>
      <xdr:row>7</xdr:row>
      <xdr:rowOff>20726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1826" y="193461"/>
          <a:ext cx="6303600" cy="116076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Arial"/>
            </a:rPr>
            <a:t>CENTRE HOSPITALIER HENRI LABORIT</a:t>
          </a:r>
        </a:p>
        <a:p>
          <a:pPr algn="l"/>
          <a:endParaRPr sz="6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370 av. Jacques Coeur</a:t>
          </a:r>
        </a:p>
        <a:p>
          <a:pPr algn="l"/>
          <a:endParaRPr sz="10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86021   POITIERS CEDEX</a:t>
          </a:r>
        </a:p>
        <a:p>
          <a:pPr algn="l"/>
          <a:endParaRPr sz="800">
            <a:solidFill>
              <a:srgbClr val="000000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       Email : dset.be@ch-poitiers.fr</a:t>
          </a:r>
        </a:p>
      </xdr:txBody>
    </xdr:sp>
    <xdr:clientData/>
  </xdr:twoCellAnchor>
  <xdr:twoCellAnchor editAs="absolute">
    <xdr:from>
      <xdr:col>0</xdr:col>
      <xdr:colOff>216000</xdr:colOff>
      <xdr:row>8</xdr:row>
      <xdr:rowOff>23687</xdr:rowOff>
    </xdr:from>
    <xdr:to>
      <xdr:col>0</xdr:col>
      <xdr:colOff>6516000</xdr:colOff>
      <xdr:row>12</xdr:row>
      <xdr:rowOff>148383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41826" y="1547687"/>
          <a:ext cx="6303600" cy="886696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MS Shell Dlg"/>
            </a:rPr>
            <a:t>EXTENSION DU PAVILLON TONY LAINE - SECTION APARTE (UGC)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 - 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15</xdr:row>
      <xdr:rowOff>28291</xdr:rowOff>
    </xdr:from>
    <xdr:to>
      <xdr:col>0</xdr:col>
      <xdr:colOff>6336000</xdr:colOff>
      <xdr:row>17</xdr:row>
      <xdr:rowOff>50335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74070" y="2885791"/>
          <a:ext cx="6094017" cy="40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Arial"/>
            </a:rPr>
            <a:t>D. P. G. F.</a:t>
          </a:r>
        </a:p>
      </xdr:txBody>
    </xdr:sp>
    <xdr:clientData/>
  </xdr:twoCellAnchor>
  <xdr:twoCellAnchor editAs="absolute">
    <xdr:from>
      <xdr:col>0</xdr:col>
      <xdr:colOff>252000</xdr:colOff>
      <xdr:row>24</xdr:row>
      <xdr:rowOff>54939</xdr:rowOff>
    </xdr:from>
    <xdr:to>
      <xdr:col>0</xdr:col>
      <xdr:colOff>3204000</xdr:colOff>
      <xdr:row>28</xdr:row>
      <xdr:rowOff>131270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74070" y="4626939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Architecte : CORSET - ROCHE &amp; ASSOCIES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5, rue de la Marne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58 39 25   -   Email : agence@cr-architectes.com</a:t>
          </a:r>
        </a:p>
      </xdr:txBody>
    </xdr:sp>
    <xdr:clientData/>
  </xdr:twoCellAnchor>
  <xdr:twoCellAnchor editAs="absolute">
    <xdr:from>
      <xdr:col>0</xdr:col>
      <xdr:colOff>288000</xdr:colOff>
      <xdr:row>46</xdr:row>
      <xdr:rowOff>87835</xdr:rowOff>
    </xdr:from>
    <xdr:to>
      <xdr:col>0</xdr:col>
      <xdr:colOff>3060000</xdr:colOff>
      <xdr:row>48</xdr:row>
      <xdr:rowOff>13148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90191" y="8850835"/>
          <a:ext cx="2772939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600" b="1" i="0" u="sng">
              <a:solidFill>
                <a:srgbClr val="000000"/>
              </a:solidFill>
              <a:latin typeface="MS Shell Dlg"/>
            </a:rPr>
            <a:t>Réf : Aff 24012</a:t>
          </a:r>
          <a:r>
            <a:rPr lang="fr-FR" sz="1200" b="1" i="0">
              <a:solidFill>
                <a:srgbClr val="000000"/>
              </a:solidFill>
              <a:latin typeface="MS Shell Dlg"/>
            </a:rPr>
            <a:t>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3528000</xdr:colOff>
      <xdr:row>24</xdr:row>
      <xdr:rowOff>54939</xdr:rowOff>
    </xdr:from>
    <xdr:to>
      <xdr:col>0</xdr:col>
      <xdr:colOff>6444000</xdr:colOff>
      <xdr:row>28</xdr:row>
      <xdr:rowOff>131270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546783" y="4626939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Economiste : CABINET CIREYAM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77, rue de Vert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86360  CHASSENEUIL DU POITOU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55 31 76   -   Email : contact@cireyam.fr</a:t>
          </a:r>
        </a:p>
      </xdr:txBody>
    </xdr:sp>
    <xdr:clientData/>
  </xdr:twoCellAnchor>
  <xdr:twoCellAnchor editAs="absolute">
    <xdr:from>
      <xdr:col>0</xdr:col>
      <xdr:colOff>252000</xdr:colOff>
      <xdr:row>29</xdr:row>
      <xdr:rowOff>150352</xdr:rowOff>
    </xdr:from>
    <xdr:to>
      <xdr:col>0</xdr:col>
      <xdr:colOff>3168000</xdr:colOff>
      <xdr:row>34</xdr:row>
      <xdr:rowOff>36183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57948" y="5674852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Structures : SONECO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21, rue Gay Lussac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44 88 99   -   Email : soneco@bet-soneco.fr</a:t>
          </a:r>
        </a:p>
      </xdr:txBody>
    </xdr:sp>
    <xdr:clientData/>
  </xdr:twoCellAnchor>
  <xdr:twoCellAnchor editAs="absolute">
    <xdr:from>
      <xdr:col>0</xdr:col>
      <xdr:colOff>3528000</xdr:colOff>
      <xdr:row>29</xdr:row>
      <xdr:rowOff>150352</xdr:rowOff>
    </xdr:from>
    <xdr:to>
      <xdr:col>0</xdr:col>
      <xdr:colOff>6444000</xdr:colOff>
      <xdr:row>34</xdr:row>
      <xdr:rowOff>36183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46783" y="5674852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Fluides : OMNIA INGENIERIE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7, avenue de Ouagadougou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86200  LOUDUN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98 38 78   -   </a:t>
          </a:r>
        </a:p>
      </xdr:txBody>
    </xdr:sp>
    <xdr:clientData/>
  </xdr:twoCellAnchor>
  <xdr:twoCellAnchor editAs="absolute">
    <xdr:from>
      <xdr:col>0</xdr:col>
      <xdr:colOff>252000</xdr:colOff>
      <xdr:row>35</xdr:row>
      <xdr:rowOff>55265</xdr:rowOff>
    </xdr:from>
    <xdr:to>
      <xdr:col>0</xdr:col>
      <xdr:colOff>3168000</xdr:colOff>
      <xdr:row>39</xdr:row>
      <xdr:rowOff>131596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57948" y="6722765"/>
          <a:ext cx="2918035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Acousticien : ACT86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rue des Champs Bréau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86190  BERUGES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98 04 22 69   -   Email : anthony.castot@act86.fr</a:t>
          </a:r>
        </a:p>
      </xdr:txBody>
    </xdr:sp>
    <xdr:clientData/>
  </xdr:twoCellAnchor>
  <xdr:twoCellAnchor editAs="absolute">
    <xdr:from>
      <xdr:col>0</xdr:col>
      <xdr:colOff>252000</xdr:colOff>
      <xdr:row>40</xdr:row>
      <xdr:rowOff>150678</xdr:rowOff>
    </xdr:from>
    <xdr:to>
      <xdr:col>0</xdr:col>
      <xdr:colOff>3132000</xdr:colOff>
      <xdr:row>45</xdr:row>
      <xdr:rowOff>36509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57948" y="7770678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B. de Contrôle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3528000</xdr:colOff>
      <xdr:row>35</xdr:row>
      <xdr:rowOff>55265</xdr:rowOff>
    </xdr:from>
    <xdr:to>
      <xdr:col>0</xdr:col>
      <xdr:colOff>6444000</xdr:colOff>
      <xdr:row>39</xdr:row>
      <xdr:rowOff>131596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546783" y="6722765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VRD : CH LABORIT - DALT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370 avenue Jacques Coeur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86021  POITIERS -Cedex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19 26 51 67   -   Email : franck.lomet@ch-poitiers.fr</a:t>
          </a:r>
        </a:p>
      </xdr:txBody>
    </xdr:sp>
    <xdr:clientData/>
  </xdr:twoCellAnchor>
  <xdr:twoCellAnchor editAs="absolute">
    <xdr:from>
      <xdr:col>0</xdr:col>
      <xdr:colOff>3528000</xdr:colOff>
      <xdr:row>40</xdr:row>
      <xdr:rowOff>150678</xdr:rowOff>
    </xdr:from>
    <xdr:to>
      <xdr:col>0</xdr:col>
      <xdr:colOff>6408000</xdr:colOff>
      <xdr:row>45</xdr:row>
      <xdr:rowOff>36509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546783" y="7770678"/>
          <a:ext cx="2885791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SPS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5400000</xdr:colOff>
      <xdr:row>1</xdr:row>
      <xdr:rowOff>131935</xdr:rowOff>
    </xdr:from>
    <xdr:to>
      <xdr:col>0</xdr:col>
      <xdr:colOff>6300000</xdr:colOff>
      <xdr:row>6</xdr:row>
      <xdr:rowOff>98374</xdr:rowOff>
    </xdr:to>
    <xdr:pic>
      <xdr:nvPic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783" y="322435"/>
          <a:ext cx="26" cy="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7</xdr:col>
      <xdr:colOff>0</xdr:colOff>
      <xdr:row>0</xdr:row>
      <xdr:rowOff>806243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7067550" cy="8062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CENTRE HOSPITALIER HENRI LABORIT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EXTENSION DU PAVILLON TONY LAINE - SECTION APARTE (UGC)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77625</xdr:colOff>
      <xdr:row>0</xdr:row>
      <xdr:rowOff>806243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N°08 MENUISERIES INTERIEURES BOIS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6D4E9-4D99-4D08-BADC-CC7D2343AC69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99.140625" customWidth="1"/>
    <col min="2" max="2" width="10.7109375" customWidth="1"/>
  </cols>
  <sheetData/>
  <printOptions horizontalCentered="1" verticalCentered="1"/>
  <pageMargins left="7.874015748031496E-2" right="7.874015748031496E-2" top="7.874015748031496E-2" bottom="7.874015748031496E-2" header="0.74803149606299213" footer="0.7480314960629921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DA892-8F13-4503-BC91-EF44D52CE680}">
  <sheetPr>
    <pageSetUpPr fitToPage="1"/>
  </sheetPr>
  <dimension ref="A1:AAA211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7" sqref="F7"/>
    </sheetView>
  </sheetViews>
  <sheetFormatPr baseColWidth="10" defaultColWidth="10.7109375" defaultRowHeight="15" x14ac:dyDescent="0.25"/>
  <cols>
    <col min="1" max="1" width="9.7109375" style="5" customWidth="1"/>
    <col min="2" max="2" width="46.7109375" style="5" customWidth="1"/>
    <col min="3" max="3" width="4.7109375" style="5" customWidth="1"/>
    <col min="4" max="6" width="10.7109375" style="5" customWidth="1"/>
    <col min="7" max="7" width="12.7109375" style="5" customWidth="1"/>
    <col min="8" max="8" width="10.7109375" style="5" customWidth="1"/>
    <col min="9" max="701" width="10.7109375" style="5"/>
    <col min="702" max="704" width="10.7109375" style="5" customWidth="1"/>
    <col min="705" max="16384" width="10.7109375" style="5"/>
  </cols>
  <sheetData>
    <row r="1" spans="1:703" ht="72.2" customHeight="1" x14ac:dyDescent="0.25">
      <c r="A1" s="50"/>
      <c r="B1" s="51"/>
      <c r="C1" s="51"/>
      <c r="D1" s="51"/>
      <c r="E1" s="51"/>
      <c r="F1" s="51"/>
      <c r="G1" s="52"/>
    </row>
    <row r="2" spans="1:703" ht="30" x14ac:dyDescent="0.25">
      <c r="A2" s="4"/>
      <c r="B2" s="6"/>
      <c r="C2" s="7" t="s">
        <v>0</v>
      </c>
      <c r="D2" s="8" t="s">
        <v>1</v>
      </c>
      <c r="E2" s="8" t="s">
        <v>631</v>
      </c>
      <c r="F2" s="8" t="s">
        <v>2</v>
      </c>
      <c r="G2" s="9" t="s">
        <v>3</v>
      </c>
    </row>
    <row r="3" spans="1:703" x14ac:dyDescent="0.25">
      <c r="A3" s="10"/>
      <c r="B3" s="11"/>
      <c r="C3" s="12"/>
      <c r="D3" s="12"/>
      <c r="E3" s="12"/>
      <c r="F3" s="12"/>
      <c r="G3" s="13"/>
    </row>
    <row r="4" spans="1:703" ht="15.75" x14ac:dyDescent="0.25">
      <c r="A4" s="29" t="s">
        <v>4</v>
      </c>
      <c r="B4" s="30" t="s">
        <v>5</v>
      </c>
      <c r="C4" s="31"/>
      <c r="D4" s="31"/>
      <c r="E4" s="14"/>
      <c r="F4" s="14"/>
      <c r="G4" s="15"/>
      <c r="ZZ4" s="5" t="s">
        <v>6</v>
      </c>
      <c r="AAA4" s="16"/>
    </row>
    <row r="5" spans="1:703" ht="15.75" x14ac:dyDescent="0.25">
      <c r="A5" s="32" t="s">
        <v>7</v>
      </c>
      <c r="B5" s="33" t="s">
        <v>8</v>
      </c>
      <c r="C5" s="31"/>
      <c r="D5" s="31"/>
      <c r="E5" s="14"/>
      <c r="F5" s="14"/>
      <c r="G5" s="15"/>
      <c r="ZZ5" s="5" t="s">
        <v>9</v>
      </c>
      <c r="AAA5" s="16"/>
    </row>
    <row r="6" spans="1:703" ht="28.5" x14ac:dyDescent="0.25">
      <c r="A6" s="34" t="s">
        <v>10</v>
      </c>
      <c r="B6" s="35" t="s">
        <v>11</v>
      </c>
      <c r="C6" s="31"/>
      <c r="D6" s="31"/>
      <c r="E6" s="14"/>
      <c r="F6" s="14"/>
      <c r="G6" s="15"/>
      <c r="ZZ6" s="5" t="s">
        <v>12</v>
      </c>
      <c r="AAA6" s="16"/>
    </row>
    <row r="7" spans="1:703" x14ac:dyDescent="0.25">
      <c r="A7" s="36" t="s">
        <v>13</v>
      </c>
      <c r="B7" s="37" t="s">
        <v>14</v>
      </c>
      <c r="C7" s="38" t="s">
        <v>15</v>
      </c>
      <c r="D7" s="39">
        <v>59.96</v>
      </c>
      <c r="E7" s="1"/>
      <c r="F7" s="1"/>
      <c r="G7" s="2">
        <f>ROUND(E7*F7,2)</f>
        <v>0</v>
      </c>
      <c r="ZZ7" s="5" t="s">
        <v>16</v>
      </c>
      <c r="AAA7" s="16" t="s">
        <v>17</v>
      </c>
    </row>
    <row r="8" spans="1:703" x14ac:dyDescent="0.25">
      <c r="A8" s="36" t="s">
        <v>18</v>
      </c>
      <c r="B8" s="37" t="s">
        <v>19</v>
      </c>
      <c r="C8" s="38" t="s">
        <v>20</v>
      </c>
      <c r="D8" s="40">
        <v>9</v>
      </c>
      <c r="E8" s="3"/>
      <c r="F8" s="1"/>
      <c r="G8" s="2">
        <f>ROUND(E8*F8,2)</f>
        <v>0</v>
      </c>
      <c r="ZZ8" s="5" t="s">
        <v>21</v>
      </c>
      <c r="AAA8" s="16" t="s">
        <v>22</v>
      </c>
    </row>
    <row r="9" spans="1:703" x14ac:dyDescent="0.25">
      <c r="A9" s="41"/>
      <c r="B9" s="42"/>
      <c r="C9" s="31"/>
      <c r="D9" s="31"/>
      <c r="E9" s="14"/>
      <c r="F9" s="14"/>
      <c r="G9" s="18"/>
    </row>
    <row r="10" spans="1:703" x14ac:dyDescent="0.25">
      <c r="A10" s="43"/>
      <c r="B10" s="44" t="s">
        <v>23</v>
      </c>
      <c r="C10" s="31"/>
      <c r="D10" s="31"/>
      <c r="E10" s="14"/>
      <c r="F10" s="14"/>
      <c r="G10" s="19">
        <f>SUBTOTAL(109,G5:G9)</f>
        <v>0</v>
      </c>
      <c r="H10" s="20"/>
      <c r="ZZ10" s="5" t="s">
        <v>24</v>
      </c>
    </row>
    <row r="11" spans="1:703" x14ac:dyDescent="0.25">
      <c r="A11" s="45"/>
      <c r="B11" s="46"/>
      <c r="C11" s="31"/>
      <c r="D11" s="31"/>
      <c r="E11" s="14"/>
      <c r="F11" s="14"/>
      <c r="G11" s="13"/>
    </row>
    <row r="12" spans="1:703" ht="15.75" x14ac:dyDescent="0.25">
      <c r="A12" s="29" t="s">
        <v>25</v>
      </c>
      <c r="B12" s="30" t="s">
        <v>26</v>
      </c>
      <c r="C12" s="31"/>
      <c r="D12" s="31"/>
      <c r="E12" s="14"/>
      <c r="F12" s="14"/>
      <c r="G12" s="15"/>
      <c r="ZZ12" s="5" t="s">
        <v>27</v>
      </c>
      <c r="AAA12" s="16"/>
    </row>
    <row r="13" spans="1:703" ht="15.75" x14ac:dyDescent="0.25">
      <c r="A13" s="32" t="s">
        <v>28</v>
      </c>
      <c r="B13" s="33" t="s">
        <v>29</v>
      </c>
      <c r="C13" s="31"/>
      <c r="D13" s="31"/>
      <c r="E13" s="14"/>
      <c r="F13" s="14"/>
      <c r="G13" s="15"/>
      <c r="ZZ13" s="5" t="s">
        <v>30</v>
      </c>
      <c r="AAA13" s="16"/>
    </row>
    <row r="14" spans="1:703" ht="28.5" x14ac:dyDescent="0.25">
      <c r="A14" s="34" t="s">
        <v>31</v>
      </c>
      <c r="B14" s="35" t="s">
        <v>32</v>
      </c>
      <c r="C14" s="31"/>
      <c r="D14" s="31"/>
      <c r="E14" s="14"/>
      <c r="F14" s="14"/>
      <c r="G14" s="15"/>
      <c r="ZZ14" s="5" t="s">
        <v>33</v>
      </c>
      <c r="AAA14" s="16"/>
    </row>
    <row r="15" spans="1:703" ht="30" x14ac:dyDescent="0.25">
      <c r="A15" s="36" t="s">
        <v>34</v>
      </c>
      <c r="B15" s="37" t="s">
        <v>35</v>
      </c>
      <c r="C15" s="38" t="s">
        <v>36</v>
      </c>
      <c r="D15" s="40">
        <v>2</v>
      </c>
      <c r="E15" s="3"/>
      <c r="F15" s="1"/>
      <c r="G15" s="2">
        <f>ROUND(E15*F15,2)</f>
        <v>0</v>
      </c>
      <c r="ZZ15" s="5" t="s">
        <v>37</v>
      </c>
      <c r="AAA15" s="16" t="s">
        <v>38</v>
      </c>
    </row>
    <row r="16" spans="1:703" x14ac:dyDescent="0.25">
      <c r="A16" s="41"/>
      <c r="B16" s="42"/>
      <c r="C16" s="31"/>
      <c r="D16" s="31"/>
      <c r="E16" s="14"/>
      <c r="F16" s="14"/>
      <c r="G16" s="18"/>
    </row>
    <row r="17" spans="1:703" x14ac:dyDescent="0.25">
      <c r="A17" s="43"/>
      <c r="B17" s="44" t="s">
        <v>39</v>
      </c>
      <c r="C17" s="31"/>
      <c r="D17" s="31"/>
      <c r="E17" s="14"/>
      <c r="F17" s="14"/>
      <c r="G17" s="19">
        <f>SUBTOTAL(109,G13:G16)</f>
        <v>0</v>
      </c>
      <c r="H17" s="20"/>
      <c r="ZZ17" s="5" t="s">
        <v>40</v>
      </c>
    </row>
    <row r="18" spans="1:703" x14ac:dyDescent="0.25">
      <c r="A18" s="45"/>
      <c r="B18" s="46"/>
      <c r="C18" s="31"/>
      <c r="D18" s="31"/>
      <c r="E18" s="14"/>
      <c r="F18" s="14"/>
      <c r="G18" s="13"/>
    </row>
    <row r="19" spans="1:703" ht="15.75" x14ac:dyDescent="0.25">
      <c r="A19" s="29" t="s">
        <v>41</v>
      </c>
      <c r="B19" s="30" t="s">
        <v>42</v>
      </c>
      <c r="C19" s="31"/>
      <c r="D19" s="31"/>
      <c r="E19" s="14"/>
      <c r="F19" s="14"/>
      <c r="G19" s="15"/>
      <c r="ZZ19" s="5" t="s">
        <v>43</v>
      </c>
      <c r="AAA19" s="16"/>
    </row>
    <row r="20" spans="1:703" ht="15.75" x14ac:dyDescent="0.25">
      <c r="A20" s="32" t="s">
        <v>44</v>
      </c>
      <c r="B20" s="33" t="s">
        <v>45</v>
      </c>
      <c r="C20" s="31"/>
      <c r="D20" s="31"/>
      <c r="E20" s="14"/>
      <c r="F20" s="14"/>
      <c r="G20" s="15"/>
      <c r="ZZ20" s="5" t="s">
        <v>46</v>
      </c>
      <c r="AAA20" s="16"/>
    </row>
    <row r="21" spans="1:703" ht="28.5" x14ac:dyDescent="0.25">
      <c r="A21" s="34" t="s">
        <v>47</v>
      </c>
      <c r="B21" s="35" t="s">
        <v>48</v>
      </c>
      <c r="C21" s="31"/>
      <c r="D21" s="31"/>
      <c r="E21" s="14"/>
      <c r="F21" s="14"/>
      <c r="G21" s="15"/>
      <c r="ZZ21" s="5" t="s">
        <v>49</v>
      </c>
      <c r="AAA21" s="16"/>
    </row>
    <row r="22" spans="1:703" ht="30" x14ac:dyDescent="0.25">
      <c r="A22" s="36" t="s">
        <v>50</v>
      </c>
      <c r="B22" s="37" t="s">
        <v>51</v>
      </c>
      <c r="C22" s="38" t="s">
        <v>52</v>
      </c>
      <c r="D22" s="40">
        <v>2</v>
      </c>
      <c r="E22" s="3"/>
      <c r="F22" s="1"/>
      <c r="G22" s="2">
        <f>ROUND(E22*F22,2)</f>
        <v>0</v>
      </c>
      <c r="ZZ22" s="5" t="s">
        <v>53</v>
      </c>
      <c r="AAA22" s="16" t="s">
        <v>54</v>
      </c>
    </row>
    <row r="23" spans="1:703" ht="28.5" x14ac:dyDescent="0.25">
      <c r="A23" s="34" t="s">
        <v>55</v>
      </c>
      <c r="B23" s="35" t="s">
        <v>56</v>
      </c>
      <c r="C23" s="31"/>
      <c r="D23" s="31"/>
      <c r="E23" s="14"/>
      <c r="F23" s="14"/>
      <c r="G23" s="15"/>
      <c r="ZZ23" s="5" t="s">
        <v>57</v>
      </c>
      <c r="AAA23" s="16"/>
    </row>
    <row r="24" spans="1:703" x14ac:dyDescent="0.25">
      <c r="A24" s="36" t="s">
        <v>58</v>
      </c>
      <c r="B24" s="37" t="s">
        <v>59</v>
      </c>
      <c r="C24" s="38" t="s">
        <v>60</v>
      </c>
      <c r="D24" s="40">
        <v>1</v>
      </c>
      <c r="E24" s="3"/>
      <c r="F24" s="1"/>
      <c r="G24" s="2">
        <f>ROUND(E24*F24,2)</f>
        <v>0</v>
      </c>
      <c r="ZZ24" s="5" t="s">
        <v>61</v>
      </c>
      <c r="AAA24" s="16" t="s">
        <v>62</v>
      </c>
    </row>
    <row r="25" spans="1:703" x14ac:dyDescent="0.25">
      <c r="A25" s="36" t="s">
        <v>63</v>
      </c>
      <c r="B25" s="37" t="s">
        <v>64</v>
      </c>
      <c r="C25" s="38" t="s">
        <v>65</v>
      </c>
      <c r="D25" s="40">
        <v>1</v>
      </c>
      <c r="E25" s="3"/>
      <c r="F25" s="1"/>
      <c r="G25" s="2">
        <f>ROUND(E25*F25,2)</f>
        <v>0</v>
      </c>
      <c r="ZZ25" s="5" t="s">
        <v>66</v>
      </c>
      <c r="AAA25" s="16" t="s">
        <v>67</v>
      </c>
    </row>
    <row r="26" spans="1:703" x14ac:dyDescent="0.25">
      <c r="A26" s="41"/>
      <c r="B26" s="42"/>
      <c r="C26" s="31"/>
      <c r="D26" s="31"/>
      <c r="E26" s="14"/>
      <c r="F26" s="14"/>
      <c r="G26" s="18"/>
    </row>
    <row r="27" spans="1:703" x14ac:dyDescent="0.25">
      <c r="A27" s="43"/>
      <c r="B27" s="44" t="s">
        <v>68</v>
      </c>
      <c r="C27" s="31"/>
      <c r="D27" s="31"/>
      <c r="E27" s="14"/>
      <c r="F27" s="14"/>
      <c r="G27" s="19">
        <f>SUBTOTAL(109,G20:G26)</f>
        <v>0</v>
      </c>
      <c r="H27" s="20"/>
      <c r="ZZ27" s="5" t="s">
        <v>69</v>
      </c>
    </row>
    <row r="28" spans="1:703" x14ac:dyDescent="0.25">
      <c r="A28" s="45"/>
      <c r="B28" s="46"/>
      <c r="C28" s="31"/>
      <c r="D28" s="31"/>
      <c r="E28" s="14"/>
      <c r="F28" s="14"/>
      <c r="G28" s="13"/>
    </row>
    <row r="29" spans="1:703" ht="31.5" x14ac:dyDescent="0.25">
      <c r="A29" s="29" t="s">
        <v>70</v>
      </c>
      <c r="B29" s="30" t="s">
        <v>71</v>
      </c>
      <c r="C29" s="31"/>
      <c r="D29" s="31"/>
      <c r="E29" s="14"/>
      <c r="F29" s="14"/>
      <c r="G29" s="15"/>
      <c r="ZZ29" s="5" t="s">
        <v>72</v>
      </c>
      <c r="AAA29" s="16"/>
    </row>
    <row r="30" spans="1:703" ht="31.5" x14ac:dyDescent="0.25">
      <c r="A30" s="32" t="s">
        <v>73</v>
      </c>
      <c r="B30" s="33" t="s">
        <v>74</v>
      </c>
      <c r="C30" s="31"/>
      <c r="D30" s="31"/>
      <c r="E30" s="14"/>
      <c r="F30" s="14"/>
      <c r="G30" s="15"/>
      <c r="ZZ30" s="5" t="s">
        <v>75</v>
      </c>
      <c r="AAA30" s="16"/>
    </row>
    <row r="31" spans="1:703" ht="42.75" x14ac:dyDescent="0.25">
      <c r="A31" s="34" t="s">
        <v>76</v>
      </c>
      <c r="B31" s="35" t="s">
        <v>77</v>
      </c>
      <c r="C31" s="31"/>
      <c r="D31" s="31"/>
      <c r="E31" s="14"/>
      <c r="F31" s="14"/>
      <c r="G31" s="15"/>
      <c r="ZZ31" s="5" t="s">
        <v>78</v>
      </c>
      <c r="AAA31" s="16"/>
    </row>
    <row r="32" spans="1:703" x14ac:dyDescent="0.25">
      <c r="A32" s="36" t="s">
        <v>79</v>
      </c>
      <c r="B32" s="37" t="s">
        <v>80</v>
      </c>
      <c r="C32" s="38" t="s">
        <v>81</v>
      </c>
      <c r="D32" s="39">
        <v>16.579999999999998</v>
      </c>
      <c r="E32" s="1"/>
      <c r="F32" s="1"/>
      <c r="G32" s="2">
        <f>ROUND(E32*F32,2)</f>
        <v>0</v>
      </c>
      <c r="ZZ32" s="5" t="s">
        <v>82</v>
      </c>
      <c r="AAA32" s="16" t="s">
        <v>83</v>
      </c>
    </row>
    <row r="33" spans="1:703" x14ac:dyDescent="0.25">
      <c r="A33" s="36" t="s">
        <v>84</v>
      </c>
      <c r="B33" s="37" t="s">
        <v>85</v>
      </c>
      <c r="C33" s="38" t="s">
        <v>86</v>
      </c>
      <c r="D33" s="40">
        <v>4</v>
      </c>
      <c r="E33" s="3"/>
      <c r="F33" s="1"/>
      <c r="G33" s="2">
        <f>ROUND(E33*F33,2)</f>
        <v>0</v>
      </c>
      <c r="ZZ33" s="5" t="s">
        <v>87</v>
      </c>
      <c r="AAA33" s="16" t="s">
        <v>88</v>
      </c>
    </row>
    <row r="34" spans="1:703" x14ac:dyDescent="0.25">
      <c r="A34" s="41"/>
      <c r="B34" s="42"/>
      <c r="C34" s="31"/>
      <c r="D34" s="31"/>
      <c r="E34" s="14"/>
      <c r="F34" s="14"/>
      <c r="G34" s="18"/>
    </row>
    <row r="35" spans="1:703" ht="25.5" x14ac:dyDescent="0.25">
      <c r="A35" s="43"/>
      <c r="B35" s="44" t="s">
        <v>89</v>
      </c>
      <c r="C35" s="31"/>
      <c r="D35" s="31"/>
      <c r="E35" s="14"/>
      <c r="F35" s="14"/>
      <c r="G35" s="19">
        <f>SUBTOTAL(109,G30:G34)</f>
        <v>0</v>
      </c>
      <c r="H35" s="20"/>
      <c r="ZZ35" s="5" t="s">
        <v>90</v>
      </c>
    </row>
    <row r="36" spans="1:703" x14ac:dyDescent="0.25">
      <c r="A36" s="45"/>
      <c r="B36" s="46"/>
      <c r="C36" s="31"/>
      <c r="D36" s="31"/>
      <c r="E36" s="14"/>
      <c r="F36" s="14"/>
      <c r="G36" s="13"/>
    </row>
    <row r="37" spans="1:703" ht="15.75" x14ac:dyDescent="0.25">
      <c r="A37" s="29" t="s">
        <v>91</v>
      </c>
      <c r="B37" s="30" t="s">
        <v>92</v>
      </c>
      <c r="C37" s="31"/>
      <c r="D37" s="31"/>
      <c r="E37" s="14"/>
      <c r="F37" s="14"/>
      <c r="G37" s="15"/>
      <c r="ZZ37" s="5" t="s">
        <v>93</v>
      </c>
      <c r="AAA37" s="16"/>
    </row>
    <row r="38" spans="1:703" ht="31.5" x14ac:dyDescent="0.25">
      <c r="A38" s="32" t="s">
        <v>94</v>
      </c>
      <c r="B38" s="33" t="s">
        <v>95</v>
      </c>
      <c r="C38" s="31"/>
      <c r="D38" s="31"/>
      <c r="E38" s="14"/>
      <c r="F38" s="14"/>
      <c r="G38" s="15"/>
      <c r="ZZ38" s="5" t="s">
        <v>96</v>
      </c>
      <c r="AAA38" s="16"/>
    </row>
    <row r="39" spans="1:703" ht="28.5" x14ac:dyDescent="0.25">
      <c r="A39" s="34" t="s">
        <v>97</v>
      </c>
      <c r="B39" s="35" t="s">
        <v>98</v>
      </c>
      <c r="C39" s="31"/>
      <c r="D39" s="31"/>
      <c r="E39" s="14"/>
      <c r="F39" s="14"/>
      <c r="G39" s="15"/>
      <c r="ZZ39" s="5" t="s">
        <v>99</v>
      </c>
      <c r="AAA39" s="16"/>
    </row>
    <row r="40" spans="1:703" ht="40.5" x14ac:dyDescent="0.25">
      <c r="A40" s="36" t="s">
        <v>100</v>
      </c>
      <c r="B40" s="37" t="s">
        <v>101</v>
      </c>
      <c r="C40" s="38" t="s">
        <v>102</v>
      </c>
      <c r="D40" s="40">
        <v>2</v>
      </c>
      <c r="E40" s="3"/>
      <c r="F40" s="1"/>
      <c r="G40" s="2">
        <f>ROUND(E40*F40,2)</f>
        <v>0</v>
      </c>
      <c r="ZZ40" s="5" t="s">
        <v>103</v>
      </c>
      <c r="AAA40" s="16" t="s">
        <v>104</v>
      </c>
    </row>
    <row r="41" spans="1:703" ht="15.75" x14ac:dyDescent="0.25">
      <c r="A41" s="34" t="s">
        <v>105</v>
      </c>
      <c r="B41" s="47" t="s">
        <v>106</v>
      </c>
      <c r="C41" s="31"/>
      <c r="D41" s="31"/>
      <c r="E41" s="14"/>
      <c r="F41" s="14"/>
      <c r="G41" s="15"/>
      <c r="ZZ41" s="5" t="s">
        <v>107</v>
      </c>
      <c r="AAA41" s="16"/>
    </row>
    <row r="42" spans="1:703" ht="28.5" x14ac:dyDescent="0.25">
      <c r="A42" s="34" t="s">
        <v>108</v>
      </c>
      <c r="B42" s="35" t="s">
        <v>109</v>
      </c>
      <c r="C42" s="31"/>
      <c r="D42" s="31"/>
      <c r="E42" s="14"/>
      <c r="F42" s="14"/>
      <c r="G42" s="15"/>
      <c r="ZZ42" s="5" t="s">
        <v>110</v>
      </c>
      <c r="AAA42" s="16"/>
    </row>
    <row r="43" spans="1:703" ht="40.5" x14ac:dyDescent="0.25">
      <c r="A43" s="36" t="s">
        <v>111</v>
      </c>
      <c r="B43" s="37" t="s">
        <v>112</v>
      </c>
      <c r="C43" s="38" t="s">
        <v>113</v>
      </c>
      <c r="D43" s="40">
        <v>1</v>
      </c>
      <c r="E43" s="3"/>
      <c r="F43" s="1"/>
      <c r="G43" s="2">
        <f>ROUND(E43*F43,2)</f>
        <v>0</v>
      </c>
      <c r="ZZ43" s="5" t="s">
        <v>114</v>
      </c>
      <c r="AAA43" s="16" t="s">
        <v>115</v>
      </c>
    </row>
    <row r="44" spans="1:703" ht="27" x14ac:dyDescent="0.25">
      <c r="A44" s="36" t="s">
        <v>116</v>
      </c>
      <c r="B44" s="37" t="s">
        <v>117</v>
      </c>
      <c r="C44" s="38" t="s">
        <v>118</v>
      </c>
      <c r="D44" s="40">
        <v>1</v>
      </c>
      <c r="E44" s="3"/>
      <c r="F44" s="1"/>
      <c r="G44" s="2">
        <f>ROUND(E44*F44,2)</f>
        <v>0</v>
      </c>
      <c r="ZZ44" s="5" t="s">
        <v>119</v>
      </c>
      <c r="AAA44" s="16" t="s">
        <v>120</v>
      </c>
    </row>
    <row r="45" spans="1:703" ht="28.5" x14ac:dyDescent="0.25">
      <c r="A45" s="34" t="s">
        <v>121</v>
      </c>
      <c r="B45" s="35" t="s">
        <v>122</v>
      </c>
      <c r="C45" s="31"/>
      <c r="D45" s="31"/>
      <c r="E45" s="14"/>
      <c r="F45" s="14"/>
      <c r="G45" s="15"/>
      <c r="ZZ45" s="5" t="s">
        <v>123</v>
      </c>
      <c r="AAA45" s="16"/>
    </row>
    <row r="46" spans="1:703" ht="27" x14ac:dyDescent="0.25">
      <c r="A46" s="36" t="s">
        <v>124</v>
      </c>
      <c r="B46" s="37" t="s">
        <v>125</v>
      </c>
      <c r="C46" s="38" t="s">
        <v>126</v>
      </c>
      <c r="D46" s="40">
        <v>1</v>
      </c>
      <c r="E46" s="3"/>
      <c r="F46" s="1"/>
      <c r="G46" s="2">
        <f>ROUND(E46*F46,2)</f>
        <v>0</v>
      </c>
      <c r="ZZ46" s="5" t="s">
        <v>127</v>
      </c>
      <c r="AAA46" s="16" t="s">
        <v>128</v>
      </c>
    </row>
    <row r="47" spans="1:703" ht="28.5" x14ac:dyDescent="0.25">
      <c r="A47" s="34" t="s">
        <v>129</v>
      </c>
      <c r="B47" s="35" t="s">
        <v>130</v>
      </c>
      <c r="C47" s="31"/>
      <c r="D47" s="31"/>
      <c r="E47" s="14"/>
      <c r="F47" s="14"/>
      <c r="G47" s="15"/>
      <c r="ZZ47" s="5" t="s">
        <v>131</v>
      </c>
      <c r="AAA47" s="16"/>
    </row>
    <row r="48" spans="1:703" ht="27" x14ac:dyDescent="0.25">
      <c r="A48" s="36" t="s">
        <v>132</v>
      </c>
      <c r="B48" s="37" t="s">
        <v>133</v>
      </c>
      <c r="C48" s="38" t="s">
        <v>134</v>
      </c>
      <c r="D48" s="40">
        <v>1</v>
      </c>
      <c r="E48" s="3"/>
      <c r="F48" s="1"/>
      <c r="G48" s="2">
        <f>ROUND(E48*F48,2)</f>
        <v>0</v>
      </c>
      <c r="ZZ48" s="5" t="s">
        <v>135</v>
      </c>
      <c r="AAA48" s="16" t="s">
        <v>136</v>
      </c>
    </row>
    <row r="49" spans="1:703" ht="31.5" x14ac:dyDescent="0.25">
      <c r="A49" s="34" t="s">
        <v>137</v>
      </c>
      <c r="B49" s="47" t="s">
        <v>138</v>
      </c>
      <c r="C49" s="31"/>
      <c r="D49" s="31"/>
      <c r="E49" s="14"/>
      <c r="F49" s="14"/>
      <c r="G49" s="15"/>
      <c r="ZZ49" s="5" t="s">
        <v>139</v>
      </c>
      <c r="AAA49" s="16"/>
    </row>
    <row r="50" spans="1:703" ht="42.75" x14ac:dyDescent="0.25">
      <c r="A50" s="34" t="s">
        <v>140</v>
      </c>
      <c r="B50" s="35" t="s">
        <v>141</v>
      </c>
      <c r="C50" s="31"/>
      <c r="D50" s="31"/>
      <c r="E50" s="14"/>
      <c r="F50" s="14"/>
      <c r="G50" s="15"/>
      <c r="ZZ50" s="5" t="s">
        <v>142</v>
      </c>
      <c r="AAA50" s="16"/>
    </row>
    <row r="51" spans="1:703" ht="27" x14ac:dyDescent="0.25">
      <c r="A51" s="36" t="s">
        <v>143</v>
      </c>
      <c r="B51" s="37" t="s">
        <v>144</v>
      </c>
      <c r="C51" s="38" t="s">
        <v>145</v>
      </c>
      <c r="D51" s="40">
        <v>9</v>
      </c>
      <c r="E51" s="3"/>
      <c r="F51" s="1"/>
      <c r="G51" s="2">
        <f>ROUND(E51*F51,2)</f>
        <v>0</v>
      </c>
      <c r="ZZ51" s="5" t="s">
        <v>146</v>
      </c>
      <c r="AAA51" s="16" t="s">
        <v>147</v>
      </c>
    </row>
    <row r="52" spans="1:703" ht="57" x14ac:dyDescent="0.25">
      <c r="A52" s="34" t="s">
        <v>148</v>
      </c>
      <c r="B52" s="35" t="s">
        <v>149</v>
      </c>
      <c r="C52" s="31"/>
      <c r="D52" s="31"/>
      <c r="E52" s="14"/>
      <c r="F52" s="14"/>
      <c r="G52" s="15"/>
      <c r="ZZ52" s="5" t="s">
        <v>150</v>
      </c>
      <c r="AAA52" s="16"/>
    </row>
    <row r="53" spans="1:703" ht="27" x14ac:dyDescent="0.25">
      <c r="A53" s="36" t="s">
        <v>151</v>
      </c>
      <c r="B53" s="37" t="s">
        <v>152</v>
      </c>
      <c r="C53" s="38" t="s">
        <v>153</v>
      </c>
      <c r="D53" s="40">
        <v>2</v>
      </c>
      <c r="E53" s="3"/>
      <c r="F53" s="1"/>
      <c r="G53" s="2">
        <f>ROUND(E53*F53,2)</f>
        <v>0</v>
      </c>
      <c r="ZZ53" s="5" t="s">
        <v>154</v>
      </c>
      <c r="AAA53" s="16" t="s">
        <v>155</v>
      </c>
    </row>
    <row r="54" spans="1:703" ht="42.75" x14ac:dyDescent="0.25">
      <c r="A54" s="34" t="s">
        <v>156</v>
      </c>
      <c r="B54" s="35" t="s">
        <v>157</v>
      </c>
      <c r="C54" s="31"/>
      <c r="D54" s="31"/>
      <c r="E54" s="14"/>
      <c r="F54" s="14"/>
      <c r="G54" s="15"/>
      <c r="ZZ54" s="5" t="s">
        <v>158</v>
      </c>
      <c r="AAA54" s="16"/>
    </row>
    <row r="55" spans="1:703" ht="27" x14ac:dyDescent="0.25">
      <c r="A55" s="36" t="s">
        <v>159</v>
      </c>
      <c r="B55" s="37" t="s">
        <v>160</v>
      </c>
      <c r="C55" s="38" t="s">
        <v>161</v>
      </c>
      <c r="D55" s="40">
        <v>1</v>
      </c>
      <c r="E55" s="3"/>
      <c r="F55" s="1"/>
      <c r="G55" s="2">
        <f>ROUND(E55*F55,2)</f>
        <v>0</v>
      </c>
      <c r="ZZ55" s="5" t="s">
        <v>162</v>
      </c>
      <c r="AAA55" s="16" t="s">
        <v>163</v>
      </c>
    </row>
    <row r="56" spans="1:703" ht="57" x14ac:dyDescent="0.25">
      <c r="A56" s="34" t="s">
        <v>164</v>
      </c>
      <c r="B56" s="35" t="s">
        <v>165</v>
      </c>
      <c r="C56" s="31"/>
      <c r="D56" s="31"/>
      <c r="E56" s="14"/>
      <c r="F56" s="14"/>
      <c r="G56" s="15"/>
      <c r="ZZ56" s="5" t="s">
        <v>166</v>
      </c>
      <c r="AAA56" s="16"/>
    </row>
    <row r="57" spans="1:703" ht="27" x14ac:dyDescent="0.25">
      <c r="A57" s="36" t="s">
        <v>167</v>
      </c>
      <c r="B57" s="37" t="s">
        <v>168</v>
      </c>
      <c r="C57" s="38" t="s">
        <v>169</v>
      </c>
      <c r="D57" s="40">
        <v>1</v>
      </c>
      <c r="E57" s="3"/>
      <c r="F57" s="1"/>
      <c r="G57" s="2">
        <f>ROUND(E57*F57,2)</f>
        <v>0</v>
      </c>
      <c r="ZZ57" s="5" t="s">
        <v>170</v>
      </c>
      <c r="AAA57" s="16" t="s">
        <v>171</v>
      </c>
    </row>
    <row r="58" spans="1:703" ht="27" x14ac:dyDescent="0.25">
      <c r="A58" s="36" t="s">
        <v>172</v>
      </c>
      <c r="B58" s="37" t="s">
        <v>173</v>
      </c>
      <c r="C58" s="38" t="s">
        <v>174</v>
      </c>
      <c r="D58" s="40">
        <v>1</v>
      </c>
      <c r="E58" s="3"/>
      <c r="F58" s="1"/>
      <c r="G58" s="2">
        <f>ROUND(E58*F58,2)</f>
        <v>0</v>
      </c>
      <c r="ZZ58" s="5" t="s">
        <v>175</v>
      </c>
      <c r="AAA58" s="16" t="s">
        <v>176</v>
      </c>
    </row>
    <row r="59" spans="1:703" ht="15.75" x14ac:dyDescent="0.25">
      <c r="A59" s="34" t="s">
        <v>177</v>
      </c>
      <c r="B59" s="47" t="s">
        <v>178</v>
      </c>
      <c r="C59" s="31"/>
      <c r="D59" s="31"/>
      <c r="E59" s="14"/>
      <c r="F59" s="14"/>
      <c r="G59" s="15"/>
      <c r="ZZ59" s="5" t="s">
        <v>179</v>
      </c>
      <c r="AAA59" s="16"/>
    </row>
    <row r="60" spans="1:703" ht="57" x14ac:dyDescent="0.25">
      <c r="A60" s="34" t="s">
        <v>180</v>
      </c>
      <c r="B60" s="35" t="s">
        <v>181</v>
      </c>
      <c r="C60" s="31"/>
      <c r="D60" s="31"/>
      <c r="E60" s="14"/>
      <c r="F60" s="14"/>
      <c r="G60" s="15"/>
      <c r="ZZ60" s="5" t="s">
        <v>182</v>
      </c>
      <c r="AAA60" s="16"/>
    </row>
    <row r="61" spans="1:703" ht="40.5" x14ac:dyDescent="0.25">
      <c r="A61" s="36" t="s">
        <v>183</v>
      </c>
      <c r="B61" s="37" t="s">
        <v>184</v>
      </c>
      <c r="C61" s="38" t="s">
        <v>185</v>
      </c>
      <c r="D61" s="40">
        <v>2</v>
      </c>
      <c r="E61" s="3"/>
      <c r="F61" s="1"/>
      <c r="G61" s="2">
        <f>ROUND(E61*F61,2)</f>
        <v>0</v>
      </c>
      <c r="ZZ61" s="5" t="s">
        <v>186</v>
      </c>
      <c r="AAA61" s="16" t="s">
        <v>187</v>
      </c>
    </row>
    <row r="62" spans="1:703" ht="27" x14ac:dyDescent="0.25">
      <c r="A62" s="36" t="s">
        <v>188</v>
      </c>
      <c r="B62" s="37" t="s">
        <v>189</v>
      </c>
      <c r="C62" s="38" t="s">
        <v>190</v>
      </c>
      <c r="D62" s="40">
        <v>1</v>
      </c>
      <c r="E62" s="3"/>
      <c r="F62" s="1"/>
      <c r="G62" s="2">
        <f>ROUND(E62*F62,2)</f>
        <v>0</v>
      </c>
      <c r="ZZ62" s="5" t="s">
        <v>191</v>
      </c>
      <c r="AAA62" s="16" t="s">
        <v>192</v>
      </c>
    </row>
    <row r="63" spans="1:703" ht="15.75" x14ac:dyDescent="0.25">
      <c r="A63" s="34" t="s">
        <v>193</v>
      </c>
      <c r="B63" s="47" t="s">
        <v>194</v>
      </c>
      <c r="C63" s="31"/>
      <c r="D63" s="31"/>
      <c r="E63" s="14"/>
      <c r="F63" s="14"/>
      <c r="G63" s="15"/>
      <c r="ZZ63" s="5" t="s">
        <v>195</v>
      </c>
      <c r="AAA63" s="16"/>
    </row>
    <row r="64" spans="1:703" x14ac:dyDescent="0.25">
      <c r="A64" s="34" t="s">
        <v>196</v>
      </c>
      <c r="B64" s="48"/>
      <c r="C64" s="31"/>
      <c r="D64" s="31"/>
      <c r="E64" s="14"/>
      <c r="F64" s="14"/>
      <c r="G64" s="15"/>
      <c r="ZZ64" s="5" t="s">
        <v>197</v>
      </c>
      <c r="AAA64" s="16"/>
    </row>
    <row r="65" spans="1:703" ht="27" x14ac:dyDescent="0.25">
      <c r="A65" s="36" t="s">
        <v>198</v>
      </c>
      <c r="B65" s="37" t="s">
        <v>199</v>
      </c>
      <c r="C65" s="38" t="s">
        <v>200</v>
      </c>
      <c r="D65" s="40">
        <v>1</v>
      </c>
      <c r="E65" s="3"/>
      <c r="F65" s="1"/>
      <c r="G65" s="2">
        <f>ROUND(E65*F65,2)</f>
        <v>0</v>
      </c>
      <c r="ZZ65" s="5" t="s">
        <v>201</v>
      </c>
      <c r="AAA65" s="16" t="s">
        <v>202</v>
      </c>
    </row>
    <row r="66" spans="1:703" ht="27" x14ac:dyDescent="0.25">
      <c r="A66" s="36" t="s">
        <v>203</v>
      </c>
      <c r="B66" s="37" t="s">
        <v>204</v>
      </c>
      <c r="C66" s="38" t="s">
        <v>205</v>
      </c>
      <c r="D66" s="40">
        <v>1</v>
      </c>
      <c r="E66" s="3"/>
      <c r="F66" s="1"/>
      <c r="G66" s="2">
        <f>ROUND(E66*F66,2)</f>
        <v>0</v>
      </c>
      <c r="ZZ66" s="5" t="s">
        <v>206</v>
      </c>
      <c r="AAA66" s="16" t="s">
        <v>207</v>
      </c>
    </row>
    <row r="67" spans="1:703" x14ac:dyDescent="0.25">
      <c r="A67" s="41"/>
      <c r="B67" s="42"/>
      <c r="C67" s="31"/>
      <c r="D67" s="31"/>
      <c r="E67" s="14"/>
      <c r="F67" s="14"/>
      <c r="G67" s="18"/>
    </row>
    <row r="68" spans="1:703" x14ac:dyDescent="0.25">
      <c r="A68" s="43"/>
      <c r="B68" s="44" t="s">
        <v>208</v>
      </c>
      <c r="C68" s="31"/>
      <c r="D68" s="31"/>
      <c r="E68" s="14"/>
      <c r="F68" s="14"/>
      <c r="G68" s="19">
        <f>SUBTOTAL(109,G38:G67)</f>
        <v>0</v>
      </c>
      <c r="H68" s="20"/>
      <c r="ZZ68" s="5" t="s">
        <v>209</v>
      </c>
    </row>
    <row r="69" spans="1:703" x14ac:dyDescent="0.25">
      <c r="A69" s="45"/>
      <c r="B69" s="46"/>
      <c r="C69" s="31"/>
      <c r="D69" s="31"/>
      <c r="E69" s="14"/>
      <c r="F69" s="14"/>
      <c r="G69" s="13"/>
    </row>
    <row r="70" spans="1:703" ht="15.75" x14ac:dyDescent="0.25">
      <c r="A70" s="29" t="s">
        <v>210</v>
      </c>
      <c r="B70" s="30" t="s">
        <v>211</v>
      </c>
      <c r="C70" s="31"/>
      <c r="D70" s="31"/>
      <c r="E70" s="14"/>
      <c r="F70" s="14"/>
      <c r="G70" s="15"/>
      <c r="ZZ70" s="5" t="s">
        <v>212</v>
      </c>
      <c r="AAA70" s="16"/>
    </row>
    <row r="71" spans="1:703" ht="15.75" x14ac:dyDescent="0.25">
      <c r="A71" s="32" t="s">
        <v>213</v>
      </c>
      <c r="B71" s="33" t="s">
        <v>214</v>
      </c>
      <c r="C71" s="31"/>
      <c r="D71" s="31"/>
      <c r="E71" s="14"/>
      <c r="F71" s="14"/>
      <c r="G71" s="15"/>
      <c r="ZZ71" s="5" t="s">
        <v>215</v>
      </c>
      <c r="AAA71" s="16"/>
    </row>
    <row r="72" spans="1:703" x14ac:dyDescent="0.25">
      <c r="A72" s="34" t="s">
        <v>216</v>
      </c>
      <c r="B72" s="35" t="s">
        <v>217</v>
      </c>
      <c r="C72" s="31"/>
      <c r="D72" s="31"/>
      <c r="E72" s="14"/>
      <c r="F72" s="14"/>
      <c r="G72" s="15"/>
      <c r="ZZ72" s="5" t="s">
        <v>218</v>
      </c>
      <c r="AAA72" s="16"/>
    </row>
    <row r="73" spans="1:703" x14ac:dyDescent="0.25">
      <c r="A73" s="36" t="s">
        <v>219</v>
      </c>
      <c r="B73" s="37" t="s">
        <v>220</v>
      </c>
      <c r="C73" s="38" t="s">
        <v>221</v>
      </c>
      <c r="D73" s="40">
        <v>9</v>
      </c>
      <c r="E73" s="3"/>
      <c r="F73" s="1"/>
      <c r="G73" s="2">
        <f>ROUND(E73*F73,2)</f>
        <v>0</v>
      </c>
      <c r="ZZ73" s="5" t="s">
        <v>222</v>
      </c>
      <c r="AAA73" s="16" t="s">
        <v>223</v>
      </c>
    </row>
    <row r="74" spans="1:703" ht="15.75" x14ac:dyDescent="0.25">
      <c r="A74" s="34" t="s">
        <v>224</v>
      </c>
      <c r="B74" s="47" t="s">
        <v>225</v>
      </c>
      <c r="C74" s="31"/>
      <c r="D74" s="31"/>
      <c r="E74" s="14"/>
      <c r="F74" s="14"/>
      <c r="G74" s="15"/>
      <c r="ZZ74" s="5" t="s">
        <v>226</v>
      </c>
      <c r="AAA74" s="16"/>
    </row>
    <row r="75" spans="1:703" ht="28.5" x14ac:dyDescent="0.25">
      <c r="A75" s="34" t="s">
        <v>227</v>
      </c>
      <c r="B75" s="35" t="s">
        <v>228</v>
      </c>
      <c r="C75" s="31"/>
      <c r="D75" s="31"/>
      <c r="E75" s="14"/>
      <c r="F75" s="14"/>
      <c r="G75" s="15"/>
      <c r="ZZ75" s="5" t="s">
        <v>229</v>
      </c>
      <c r="AAA75" s="16"/>
    </row>
    <row r="76" spans="1:703" x14ac:dyDescent="0.25">
      <c r="A76" s="36" t="s">
        <v>230</v>
      </c>
      <c r="B76" s="37" t="s">
        <v>231</v>
      </c>
      <c r="C76" s="38" t="s">
        <v>232</v>
      </c>
      <c r="D76" s="40">
        <v>2</v>
      </c>
      <c r="E76" s="3"/>
      <c r="F76" s="1"/>
      <c r="G76" s="2">
        <f>ROUND(E76*F76,2)</f>
        <v>0</v>
      </c>
      <c r="ZZ76" s="5" t="s">
        <v>233</v>
      </c>
      <c r="AAA76" s="16" t="s">
        <v>234</v>
      </c>
    </row>
    <row r="77" spans="1:703" ht="15.75" x14ac:dyDescent="0.25">
      <c r="A77" s="34" t="s">
        <v>235</v>
      </c>
      <c r="B77" s="47" t="s">
        <v>236</v>
      </c>
      <c r="C77" s="31"/>
      <c r="D77" s="31"/>
      <c r="E77" s="14"/>
      <c r="F77" s="14"/>
      <c r="G77" s="15"/>
      <c r="ZZ77" s="5" t="s">
        <v>237</v>
      </c>
      <c r="AAA77" s="16"/>
    </row>
    <row r="78" spans="1:703" ht="28.5" x14ac:dyDescent="0.25">
      <c r="A78" s="34" t="s">
        <v>238</v>
      </c>
      <c r="B78" s="35" t="s">
        <v>239</v>
      </c>
      <c r="C78" s="31"/>
      <c r="D78" s="31"/>
      <c r="E78" s="14"/>
      <c r="F78" s="14"/>
      <c r="G78" s="15"/>
      <c r="ZZ78" s="5" t="s">
        <v>240</v>
      </c>
      <c r="AAA78" s="16"/>
    </row>
    <row r="79" spans="1:703" ht="30" x14ac:dyDescent="0.25">
      <c r="A79" s="36" t="s">
        <v>241</v>
      </c>
      <c r="B79" s="37" t="s">
        <v>242</v>
      </c>
      <c r="C79" s="38" t="s">
        <v>243</v>
      </c>
      <c r="D79" s="40">
        <v>5</v>
      </c>
      <c r="E79" s="3"/>
      <c r="F79" s="1"/>
      <c r="G79" s="2">
        <f>ROUND(E79*F79,2)</f>
        <v>0</v>
      </c>
      <c r="ZZ79" s="5" t="s">
        <v>244</v>
      </c>
      <c r="AAA79" s="16" t="s">
        <v>245</v>
      </c>
    </row>
    <row r="80" spans="1:703" ht="15.75" x14ac:dyDescent="0.25">
      <c r="A80" s="34" t="s">
        <v>246</v>
      </c>
      <c r="B80" s="47" t="s">
        <v>247</v>
      </c>
      <c r="C80" s="31"/>
      <c r="D80" s="31"/>
      <c r="E80" s="14"/>
      <c r="F80" s="14"/>
      <c r="G80" s="15"/>
      <c r="ZZ80" s="5" t="s">
        <v>248</v>
      </c>
      <c r="AAA80" s="16"/>
    </row>
    <row r="81" spans="1:703" x14ac:dyDescent="0.25">
      <c r="A81" s="34" t="s">
        <v>249</v>
      </c>
      <c r="B81" s="48"/>
      <c r="C81" s="31"/>
      <c r="D81" s="31"/>
      <c r="E81" s="14"/>
      <c r="F81" s="14"/>
      <c r="G81" s="15"/>
      <c r="ZZ81" s="5" t="s">
        <v>250</v>
      </c>
      <c r="AAA81" s="16"/>
    </row>
    <row r="82" spans="1:703" ht="30" x14ac:dyDescent="0.25">
      <c r="A82" s="36" t="s">
        <v>251</v>
      </c>
      <c r="B82" s="37" t="s">
        <v>252</v>
      </c>
      <c r="C82" s="38" t="s">
        <v>253</v>
      </c>
      <c r="D82" s="49">
        <v>47</v>
      </c>
      <c r="E82" s="1"/>
      <c r="F82" s="1"/>
      <c r="G82" s="2">
        <f>ROUND(E82*F82,2)</f>
        <v>0</v>
      </c>
      <c r="ZZ82" s="5" t="s">
        <v>254</v>
      </c>
      <c r="AAA82" s="16" t="s">
        <v>255</v>
      </c>
    </row>
    <row r="83" spans="1:703" ht="15.75" x14ac:dyDescent="0.25">
      <c r="A83" s="34" t="s">
        <v>256</v>
      </c>
      <c r="B83" s="47" t="s">
        <v>257</v>
      </c>
      <c r="C83" s="31"/>
      <c r="D83" s="31"/>
      <c r="E83" s="14"/>
      <c r="F83" s="14"/>
      <c r="G83" s="15"/>
      <c r="ZZ83" s="5" t="s">
        <v>258</v>
      </c>
      <c r="AAA83" s="16"/>
    </row>
    <row r="84" spans="1:703" x14ac:dyDescent="0.25">
      <c r="A84" s="34" t="s">
        <v>259</v>
      </c>
      <c r="B84" s="35" t="s">
        <v>260</v>
      </c>
      <c r="C84" s="31"/>
      <c r="D84" s="31"/>
      <c r="E84" s="14"/>
      <c r="F84" s="14"/>
      <c r="G84" s="15"/>
      <c r="ZZ84" s="5" t="s">
        <v>261</v>
      </c>
      <c r="AAA84" s="16"/>
    </row>
    <row r="85" spans="1:703" ht="30" x14ac:dyDescent="0.25">
      <c r="A85" s="36" t="s">
        <v>262</v>
      </c>
      <c r="B85" s="37" t="s">
        <v>263</v>
      </c>
      <c r="C85" s="38" t="s">
        <v>264</v>
      </c>
      <c r="D85" s="40">
        <v>10</v>
      </c>
      <c r="E85" s="3"/>
      <c r="F85" s="1"/>
      <c r="G85" s="2">
        <f>ROUND(E85*F85,2)</f>
        <v>0</v>
      </c>
      <c r="ZZ85" s="5" t="s">
        <v>265</v>
      </c>
      <c r="AAA85" s="16" t="s">
        <v>266</v>
      </c>
    </row>
    <row r="86" spans="1:703" ht="42.75" x14ac:dyDescent="0.25">
      <c r="A86" s="34" t="s">
        <v>267</v>
      </c>
      <c r="B86" s="35" t="s">
        <v>268</v>
      </c>
      <c r="C86" s="31"/>
      <c r="D86" s="31"/>
      <c r="E86" s="14"/>
      <c r="F86" s="14"/>
      <c r="G86" s="15"/>
      <c r="ZZ86" s="5" t="s">
        <v>269</v>
      </c>
      <c r="AAA86" s="16"/>
    </row>
    <row r="87" spans="1:703" ht="30" x14ac:dyDescent="0.25">
      <c r="A87" s="36" t="s">
        <v>270</v>
      </c>
      <c r="B87" s="37" t="s">
        <v>271</v>
      </c>
      <c r="C87" s="38" t="s">
        <v>272</v>
      </c>
      <c r="D87" s="40">
        <v>1</v>
      </c>
      <c r="E87" s="3"/>
      <c r="F87" s="1"/>
      <c r="G87" s="2">
        <f>ROUND(E87*F87,2)</f>
        <v>0</v>
      </c>
      <c r="ZZ87" s="5" t="s">
        <v>273</v>
      </c>
      <c r="AAA87" s="16" t="s">
        <v>274</v>
      </c>
    </row>
    <row r="88" spans="1:703" ht="42.75" x14ac:dyDescent="0.25">
      <c r="A88" s="34" t="s">
        <v>275</v>
      </c>
      <c r="B88" s="35" t="s">
        <v>276</v>
      </c>
      <c r="C88" s="31"/>
      <c r="D88" s="31"/>
      <c r="E88" s="14"/>
      <c r="F88" s="14"/>
      <c r="G88" s="15"/>
      <c r="ZZ88" s="5" t="s">
        <v>277</v>
      </c>
      <c r="AAA88" s="16"/>
    </row>
    <row r="89" spans="1:703" ht="30" x14ac:dyDescent="0.25">
      <c r="A89" s="36" t="s">
        <v>278</v>
      </c>
      <c r="B89" s="37" t="s">
        <v>279</v>
      </c>
      <c r="C89" s="38" t="s">
        <v>280</v>
      </c>
      <c r="D89" s="40">
        <v>21</v>
      </c>
      <c r="E89" s="3"/>
      <c r="F89" s="1"/>
      <c r="G89" s="2">
        <f>ROUND(E89*F89,2)</f>
        <v>0</v>
      </c>
      <c r="ZZ89" s="5" t="s">
        <v>281</v>
      </c>
      <c r="AAA89" s="16" t="s">
        <v>282</v>
      </c>
    </row>
    <row r="90" spans="1:703" x14ac:dyDescent="0.25">
      <c r="A90" s="34" t="s">
        <v>283</v>
      </c>
      <c r="B90" s="35" t="s">
        <v>284</v>
      </c>
      <c r="C90" s="31"/>
      <c r="D90" s="31"/>
      <c r="E90" s="14"/>
      <c r="F90" s="14"/>
      <c r="G90" s="15"/>
      <c r="ZZ90" s="5" t="s">
        <v>285</v>
      </c>
      <c r="AAA90" s="16"/>
    </row>
    <row r="91" spans="1:703" x14ac:dyDescent="0.25">
      <c r="A91" s="36" t="s">
        <v>286</v>
      </c>
      <c r="B91" s="37" t="s">
        <v>287</v>
      </c>
      <c r="C91" s="38" t="s">
        <v>288</v>
      </c>
      <c r="D91" s="40">
        <v>1</v>
      </c>
      <c r="E91" s="3"/>
      <c r="F91" s="1"/>
      <c r="G91" s="2">
        <f>ROUND(E91*F91,2)</f>
        <v>0</v>
      </c>
      <c r="ZZ91" s="5" t="s">
        <v>289</v>
      </c>
      <c r="AAA91" s="16" t="s">
        <v>290</v>
      </c>
    </row>
    <row r="92" spans="1:703" x14ac:dyDescent="0.25">
      <c r="A92" s="41"/>
      <c r="B92" s="42"/>
      <c r="C92" s="31"/>
      <c r="D92" s="31"/>
      <c r="E92" s="14"/>
      <c r="F92" s="14"/>
      <c r="G92" s="18"/>
    </row>
    <row r="93" spans="1:703" x14ac:dyDescent="0.25">
      <c r="A93" s="43"/>
      <c r="B93" s="44" t="s">
        <v>291</v>
      </c>
      <c r="C93" s="31"/>
      <c r="D93" s="31"/>
      <c r="E93" s="14"/>
      <c r="F93" s="14"/>
      <c r="G93" s="19">
        <f>SUBTOTAL(109,G71:G92)</f>
        <v>0</v>
      </c>
      <c r="H93" s="20"/>
      <c r="ZZ93" s="5" t="s">
        <v>292</v>
      </c>
    </row>
    <row r="94" spans="1:703" x14ac:dyDescent="0.25">
      <c r="A94" s="45"/>
      <c r="B94" s="46"/>
      <c r="C94" s="31"/>
      <c r="D94" s="31"/>
      <c r="E94" s="14"/>
      <c r="F94" s="14"/>
      <c r="G94" s="13"/>
    </row>
    <row r="95" spans="1:703" ht="15.75" x14ac:dyDescent="0.25">
      <c r="A95" s="29" t="s">
        <v>293</v>
      </c>
      <c r="B95" s="30" t="s">
        <v>294</v>
      </c>
      <c r="C95" s="31"/>
      <c r="D95" s="31"/>
      <c r="E95" s="14"/>
      <c r="F95" s="14"/>
      <c r="G95" s="15"/>
      <c r="ZZ95" s="5" t="s">
        <v>295</v>
      </c>
      <c r="AAA95" s="16"/>
    </row>
    <row r="96" spans="1:703" ht="31.5" x14ac:dyDescent="0.25">
      <c r="A96" s="32" t="s">
        <v>296</v>
      </c>
      <c r="B96" s="33" t="s">
        <v>297</v>
      </c>
      <c r="C96" s="31"/>
      <c r="D96" s="31"/>
      <c r="E96" s="14"/>
      <c r="F96" s="14"/>
      <c r="G96" s="15"/>
      <c r="ZZ96" s="5" t="s">
        <v>298</v>
      </c>
      <c r="AAA96" s="16"/>
    </row>
    <row r="97" spans="1:703" ht="28.5" x14ac:dyDescent="0.25">
      <c r="A97" s="34" t="s">
        <v>299</v>
      </c>
      <c r="B97" s="35" t="s">
        <v>300</v>
      </c>
      <c r="C97" s="31"/>
      <c r="D97" s="31"/>
      <c r="E97" s="14"/>
      <c r="F97" s="14"/>
      <c r="G97" s="15"/>
      <c r="ZZ97" s="5" t="s">
        <v>301</v>
      </c>
      <c r="AAA97" s="16"/>
    </row>
    <row r="98" spans="1:703" ht="27" x14ac:dyDescent="0.25">
      <c r="A98" s="36"/>
      <c r="B98" s="37" t="s">
        <v>302</v>
      </c>
      <c r="C98" s="38" t="s">
        <v>303</v>
      </c>
      <c r="D98" s="40">
        <v>1</v>
      </c>
      <c r="E98" s="3"/>
      <c r="F98" s="1"/>
      <c r="G98" s="2">
        <f>ROUND(E98*F98,2)</f>
        <v>0</v>
      </c>
      <c r="ZZ98" s="5" t="s">
        <v>304</v>
      </c>
      <c r="AAA98" s="16" t="s">
        <v>305</v>
      </c>
    </row>
    <row r="99" spans="1:703" ht="27" x14ac:dyDescent="0.25">
      <c r="A99" s="36"/>
      <c r="B99" s="37" t="s">
        <v>306</v>
      </c>
      <c r="C99" s="38" t="s">
        <v>307</v>
      </c>
      <c r="D99" s="40">
        <v>1</v>
      </c>
      <c r="E99" s="3"/>
      <c r="F99" s="1"/>
      <c r="G99" s="2">
        <f>ROUND(E99*F99,2)</f>
        <v>0</v>
      </c>
      <c r="ZZ99" s="5" t="s">
        <v>308</v>
      </c>
      <c r="AAA99" s="16" t="s">
        <v>309</v>
      </c>
    </row>
    <row r="100" spans="1:703" x14ac:dyDescent="0.25">
      <c r="A100" s="41"/>
      <c r="B100" s="42"/>
      <c r="C100" s="31"/>
      <c r="D100" s="31"/>
      <c r="E100" s="14"/>
      <c r="F100" s="14"/>
      <c r="G100" s="18"/>
    </row>
    <row r="101" spans="1:703" x14ac:dyDescent="0.25">
      <c r="A101" s="43"/>
      <c r="B101" s="44" t="s">
        <v>310</v>
      </c>
      <c r="C101" s="31"/>
      <c r="D101" s="31"/>
      <c r="E101" s="14"/>
      <c r="F101" s="14"/>
      <c r="G101" s="19">
        <f>SUBTOTAL(109,G96:G100)</f>
        <v>0</v>
      </c>
      <c r="H101" s="20"/>
      <c r="ZZ101" s="5" t="s">
        <v>311</v>
      </c>
    </row>
    <row r="102" spans="1:703" x14ac:dyDescent="0.25">
      <c r="A102" s="45"/>
      <c r="B102" s="46"/>
      <c r="C102" s="31"/>
      <c r="D102" s="31"/>
      <c r="E102" s="14"/>
      <c r="F102" s="14"/>
      <c r="G102" s="13"/>
    </row>
    <row r="103" spans="1:703" ht="15.75" x14ac:dyDescent="0.25">
      <c r="A103" s="29" t="s">
        <v>312</v>
      </c>
      <c r="B103" s="30" t="s">
        <v>313</v>
      </c>
      <c r="C103" s="31"/>
      <c r="D103" s="31"/>
      <c r="E103" s="14"/>
      <c r="F103" s="14"/>
      <c r="G103" s="15"/>
      <c r="ZZ103" s="5" t="s">
        <v>314</v>
      </c>
      <c r="AAA103" s="16"/>
    </row>
    <row r="104" spans="1:703" ht="31.5" x14ac:dyDescent="0.25">
      <c r="A104" s="32" t="s">
        <v>315</v>
      </c>
      <c r="B104" s="33" t="s">
        <v>316</v>
      </c>
      <c r="C104" s="31"/>
      <c r="D104" s="31"/>
      <c r="E104" s="14"/>
      <c r="F104" s="14"/>
      <c r="G104" s="15"/>
      <c r="ZZ104" s="5" t="s">
        <v>317</v>
      </c>
      <c r="AAA104" s="16"/>
    </row>
    <row r="105" spans="1:703" ht="28.5" x14ac:dyDescent="0.25">
      <c r="A105" s="34" t="s">
        <v>318</v>
      </c>
      <c r="B105" s="35" t="s">
        <v>319</v>
      </c>
      <c r="C105" s="31"/>
      <c r="D105" s="31"/>
      <c r="E105" s="14"/>
      <c r="F105" s="14"/>
      <c r="G105" s="15"/>
      <c r="ZZ105" s="5" t="s">
        <v>320</v>
      </c>
      <c r="AAA105" s="16"/>
    </row>
    <row r="106" spans="1:703" ht="27" x14ac:dyDescent="0.25">
      <c r="A106" s="36" t="s">
        <v>321</v>
      </c>
      <c r="B106" s="37" t="s">
        <v>322</v>
      </c>
      <c r="C106" s="38" t="s">
        <v>323</v>
      </c>
      <c r="D106" s="40">
        <v>1</v>
      </c>
      <c r="E106" s="3"/>
      <c r="F106" s="1"/>
      <c r="G106" s="2">
        <f>ROUND(E106*F106,2)</f>
        <v>0</v>
      </c>
      <c r="ZZ106" s="5" t="s">
        <v>324</v>
      </c>
      <c r="AAA106" s="16" t="s">
        <v>325</v>
      </c>
    </row>
    <row r="107" spans="1:703" ht="27" x14ac:dyDescent="0.25">
      <c r="A107" s="36" t="s">
        <v>326</v>
      </c>
      <c r="B107" s="37" t="s">
        <v>327</v>
      </c>
      <c r="C107" s="38" t="s">
        <v>328</v>
      </c>
      <c r="D107" s="40">
        <v>1</v>
      </c>
      <c r="E107" s="3"/>
      <c r="F107" s="1"/>
      <c r="G107" s="2">
        <f>ROUND(E107*F107,2)</f>
        <v>0</v>
      </c>
      <c r="ZZ107" s="5" t="s">
        <v>329</v>
      </c>
      <c r="AAA107" s="16" t="s">
        <v>330</v>
      </c>
    </row>
    <row r="108" spans="1:703" ht="27" x14ac:dyDescent="0.25">
      <c r="A108" s="36" t="s">
        <v>331</v>
      </c>
      <c r="B108" s="37" t="s">
        <v>332</v>
      </c>
      <c r="C108" s="38" t="s">
        <v>333</v>
      </c>
      <c r="D108" s="40">
        <v>1</v>
      </c>
      <c r="E108" s="3"/>
      <c r="F108" s="1"/>
      <c r="G108" s="2">
        <f>ROUND(E108*F108,2)</f>
        <v>0</v>
      </c>
      <c r="ZZ108" s="5" t="s">
        <v>334</v>
      </c>
      <c r="AAA108" s="16" t="s">
        <v>335</v>
      </c>
    </row>
    <row r="109" spans="1:703" ht="27" x14ac:dyDescent="0.25">
      <c r="A109" s="36" t="s">
        <v>336</v>
      </c>
      <c r="B109" s="37" t="s">
        <v>337</v>
      </c>
      <c r="C109" s="38" t="s">
        <v>338</v>
      </c>
      <c r="D109" s="40">
        <v>3</v>
      </c>
      <c r="E109" s="3"/>
      <c r="F109" s="1"/>
      <c r="G109" s="2">
        <f>ROUND(E109*F109,2)</f>
        <v>0</v>
      </c>
      <c r="ZZ109" s="5" t="s">
        <v>339</v>
      </c>
      <c r="AAA109" s="16" t="s">
        <v>340</v>
      </c>
    </row>
    <row r="110" spans="1:703" ht="27" x14ac:dyDescent="0.25">
      <c r="A110" s="36" t="s">
        <v>341</v>
      </c>
      <c r="B110" s="37" t="s">
        <v>342</v>
      </c>
      <c r="C110" s="38" t="s">
        <v>343</v>
      </c>
      <c r="D110" s="40">
        <v>3</v>
      </c>
      <c r="E110" s="3"/>
      <c r="F110" s="1"/>
      <c r="G110" s="2">
        <f>ROUND(E110*F110,2)</f>
        <v>0</v>
      </c>
      <c r="ZZ110" s="5" t="s">
        <v>344</v>
      </c>
      <c r="AAA110" s="16" t="s">
        <v>345</v>
      </c>
    </row>
    <row r="111" spans="1:703" ht="31.5" x14ac:dyDescent="0.25">
      <c r="A111" s="34" t="s">
        <v>346</v>
      </c>
      <c r="B111" s="47" t="s">
        <v>347</v>
      </c>
      <c r="C111" s="31"/>
      <c r="D111" s="31"/>
      <c r="E111" s="14"/>
      <c r="F111" s="14"/>
      <c r="G111" s="15"/>
      <c r="ZZ111" s="5" t="s">
        <v>348</v>
      </c>
      <c r="AAA111" s="16"/>
    </row>
    <row r="112" spans="1:703" ht="28.5" x14ac:dyDescent="0.25">
      <c r="A112" s="34" t="s">
        <v>349</v>
      </c>
      <c r="B112" s="35" t="s">
        <v>350</v>
      </c>
      <c r="C112" s="31"/>
      <c r="D112" s="31"/>
      <c r="E112" s="14"/>
      <c r="F112" s="14"/>
      <c r="G112" s="15"/>
      <c r="ZZ112" s="5" t="s">
        <v>351</v>
      </c>
      <c r="AAA112" s="16"/>
    </row>
    <row r="113" spans="1:703" x14ac:dyDescent="0.25">
      <c r="A113" s="36" t="s">
        <v>352</v>
      </c>
      <c r="B113" s="37" t="s">
        <v>353</v>
      </c>
      <c r="C113" s="38" t="s">
        <v>354</v>
      </c>
      <c r="D113" s="39">
        <v>30.12</v>
      </c>
      <c r="E113" s="1"/>
      <c r="F113" s="1"/>
      <c r="G113" s="2">
        <f>ROUND(E113*F113,2)</f>
        <v>0</v>
      </c>
      <c r="ZZ113" s="5" t="s">
        <v>355</v>
      </c>
      <c r="AAA113" s="16" t="s">
        <v>356</v>
      </c>
    </row>
    <row r="114" spans="1:703" x14ac:dyDescent="0.25">
      <c r="A114" s="36" t="s">
        <v>357</v>
      </c>
      <c r="B114" s="37" t="s">
        <v>358</v>
      </c>
      <c r="C114" s="38" t="s">
        <v>359</v>
      </c>
      <c r="D114" s="39">
        <v>10.86</v>
      </c>
      <c r="E114" s="1"/>
      <c r="F114" s="1"/>
      <c r="G114" s="2">
        <f>ROUND(E114*F114,2)</f>
        <v>0</v>
      </c>
      <c r="ZZ114" s="5" t="s">
        <v>360</v>
      </c>
      <c r="AAA114" s="16" t="s">
        <v>361</v>
      </c>
    </row>
    <row r="115" spans="1:703" x14ac:dyDescent="0.25">
      <c r="A115" s="41"/>
      <c r="B115" s="42"/>
      <c r="C115" s="31"/>
      <c r="D115" s="31"/>
      <c r="E115" s="14"/>
      <c r="F115" s="14"/>
      <c r="G115" s="18"/>
    </row>
    <row r="116" spans="1:703" x14ac:dyDescent="0.25">
      <c r="A116" s="43"/>
      <c r="B116" s="44" t="s">
        <v>362</v>
      </c>
      <c r="C116" s="31"/>
      <c r="D116" s="31"/>
      <c r="E116" s="14"/>
      <c r="F116" s="14"/>
      <c r="G116" s="19">
        <f>SUBTOTAL(109,G104:G115)</f>
        <v>0</v>
      </c>
      <c r="H116" s="20"/>
      <c r="ZZ116" s="5" t="s">
        <v>363</v>
      </c>
    </row>
    <row r="117" spans="1:703" x14ac:dyDescent="0.25">
      <c r="A117" s="45"/>
      <c r="B117" s="46"/>
      <c r="C117" s="31"/>
      <c r="D117" s="31"/>
      <c r="E117" s="14"/>
      <c r="F117" s="14"/>
      <c r="G117" s="13"/>
    </row>
    <row r="118" spans="1:703" ht="15.75" x14ac:dyDescent="0.25">
      <c r="A118" s="29" t="s">
        <v>364</v>
      </c>
      <c r="B118" s="30" t="s">
        <v>365</v>
      </c>
      <c r="C118" s="31"/>
      <c r="D118" s="31"/>
      <c r="E118" s="14"/>
      <c r="F118" s="14"/>
      <c r="G118" s="15"/>
      <c r="ZZ118" s="5" t="s">
        <v>366</v>
      </c>
      <c r="AAA118" s="16"/>
    </row>
    <row r="119" spans="1:703" ht="15.75" x14ac:dyDescent="0.25">
      <c r="A119" s="32" t="s">
        <v>367</v>
      </c>
      <c r="B119" s="33" t="s">
        <v>368</v>
      </c>
      <c r="C119" s="31"/>
      <c r="D119" s="31"/>
      <c r="E119" s="14"/>
      <c r="F119" s="14"/>
      <c r="G119" s="15"/>
      <c r="ZZ119" s="5" t="s">
        <v>369</v>
      </c>
      <c r="AAA119" s="16"/>
    </row>
    <row r="120" spans="1:703" ht="28.5" x14ac:dyDescent="0.25">
      <c r="A120" s="34" t="s">
        <v>370</v>
      </c>
      <c r="B120" s="35" t="s">
        <v>371</v>
      </c>
      <c r="C120" s="31"/>
      <c r="D120" s="31"/>
      <c r="E120" s="14"/>
      <c r="F120" s="14"/>
      <c r="G120" s="15"/>
      <c r="ZZ120" s="5" t="s">
        <v>372</v>
      </c>
      <c r="AAA120" s="16"/>
    </row>
    <row r="121" spans="1:703" x14ac:dyDescent="0.25">
      <c r="A121" s="36" t="s">
        <v>373</v>
      </c>
      <c r="B121" s="37" t="s">
        <v>374</v>
      </c>
      <c r="C121" s="38" t="s">
        <v>375</v>
      </c>
      <c r="D121" s="40">
        <v>1</v>
      </c>
      <c r="E121" s="3"/>
      <c r="F121" s="1"/>
      <c r="G121" s="2">
        <f>ROUND(E121*F121,2)</f>
        <v>0</v>
      </c>
      <c r="ZZ121" s="5" t="s">
        <v>376</v>
      </c>
      <c r="AAA121" s="16" t="s">
        <v>377</v>
      </c>
    </row>
    <row r="122" spans="1:703" x14ac:dyDescent="0.25">
      <c r="A122" s="36" t="s">
        <v>378</v>
      </c>
      <c r="B122" s="37" t="s">
        <v>379</v>
      </c>
      <c r="C122" s="38" t="s">
        <v>380</v>
      </c>
      <c r="D122" s="40">
        <v>1</v>
      </c>
      <c r="E122" s="3"/>
      <c r="F122" s="1"/>
      <c r="G122" s="2">
        <f>ROUND(E122*F122,2)</f>
        <v>0</v>
      </c>
      <c r="ZZ122" s="5" t="s">
        <v>381</v>
      </c>
      <c r="AAA122" s="16" t="s">
        <v>382</v>
      </c>
    </row>
    <row r="123" spans="1:703" x14ac:dyDescent="0.25">
      <c r="A123" s="36" t="s">
        <v>383</v>
      </c>
      <c r="B123" s="37" t="s">
        <v>384</v>
      </c>
      <c r="C123" s="38" t="s">
        <v>385</v>
      </c>
      <c r="D123" s="40">
        <v>3</v>
      </c>
      <c r="E123" s="3"/>
      <c r="F123" s="1"/>
      <c r="G123" s="2">
        <f>ROUND(E123*F123,2)</f>
        <v>0</v>
      </c>
      <c r="ZZ123" s="5" t="s">
        <v>386</v>
      </c>
      <c r="AAA123" s="16" t="s">
        <v>387</v>
      </c>
    </row>
    <row r="124" spans="1:703" ht="15.75" x14ac:dyDescent="0.25">
      <c r="A124" s="34" t="s">
        <v>388</v>
      </c>
      <c r="B124" s="47" t="s">
        <v>389</v>
      </c>
      <c r="C124" s="31"/>
      <c r="D124" s="31"/>
      <c r="E124" s="14"/>
      <c r="F124" s="14"/>
      <c r="G124" s="15"/>
      <c r="ZZ124" s="5" t="s">
        <v>390</v>
      </c>
      <c r="AAA124" s="16"/>
    </row>
    <row r="125" spans="1:703" ht="28.5" x14ac:dyDescent="0.25">
      <c r="A125" s="34" t="s">
        <v>391</v>
      </c>
      <c r="B125" s="35" t="s">
        <v>392</v>
      </c>
      <c r="C125" s="31"/>
      <c r="D125" s="31"/>
      <c r="E125" s="14"/>
      <c r="F125" s="14"/>
      <c r="G125" s="15"/>
      <c r="ZZ125" s="5" t="s">
        <v>393</v>
      </c>
      <c r="AAA125" s="16"/>
    </row>
    <row r="126" spans="1:703" x14ac:dyDescent="0.25">
      <c r="A126" s="36" t="s">
        <v>394</v>
      </c>
      <c r="B126" s="37" t="s">
        <v>395</v>
      </c>
      <c r="C126" s="38" t="s">
        <v>396</v>
      </c>
      <c r="D126" s="40">
        <v>1</v>
      </c>
      <c r="E126" s="3"/>
      <c r="F126" s="1"/>
      <c r="G126" s="2">
        <f>ROUND(E126*F126,2)</f>
        <v>0</v>
      </c>
      <c r="ZZ126" s="5" t="s">
        <v>397</v>
      </c>
      <c r="AAA126" s="16" t="s">
        <v>398</v>
      </c>
    </row>
    <row r="127" spans="1:703" x14ac:dyDescent="0.25">
      <c r="A127" s="41"/>
      <c r="B127" s="42"/>
      <c r="C127" s="31"/>
      <c r="D127" s="31"/>
      <c r="E127" s="14"/>
      <c r="F127" s="14"/>
      <c r="G127" s="18"/>
    </row>
    <row r="128" spans="1:703" x14ac:dyDescent="0.25">
      <c r="A128" s="43"/>
      <c r="B128" s="44" t="s">
        <v>399</v>
      </c>
      <c r="C128" s="31"/>
      <c r="D128" s="31"/>
      <c r="E128" s="14"/>
      <c r="F128" s="14"/>
      <c r="G128" s="19">
        <f>SUBTOTAL(109,G119:G127)</f>
        <v>0</v>
      </c>
      <c r="H128" s="20"/>
      <c r="ZZ128" s="5" t="s">
        <v>400</v>
      </c>
    </row>
    <row r="129" spans="1:703" x14ac:dyDescent="0.25">
      <c r="A129" s="45"/>
      <c r="B129" s="46"/>
      <c r="C129" s="31"/>
      <c r="D129" s="31"/>
      <c r="E129" s="14"/>
      <c r="F129" s="14"/>
      <c r="G129" s="13"/>
    </row>
    <row r="130" spans="1:703" ht="15.75" x14ac:dyDescent="0.25">
      <c r="A130" s="29" t="s">
        <v>401</v>
      </c>
      <c r="B130" s="30" t="s">
        <v>402</v>
      </c>
      <c r="C130" s="31"/>
      <c r="D130" s="31"/>
      <c r="E130" s="14"/>
      <c r="F130" s="14"/>
      <c r="G130" s="15"/>
      <c r="ZZ130" s="5" t="s">
        <v>403</v>
      </c>
      <c r="AAA130" s="16"/>
    </row>
    <row r="131" spans="1:703" ht="15.75" x14ac:dyDescent="0.25">
      <c r="A131" s="32" t="s">
        <v>404</v>
      </c>
      <c r="B131" s="33" t="s">
        <v>405</v>
      </c>
      <c r="C131" s="31"/>
      <c r="D131" s="31"/>
      <c r="E131" s="14"/>
      <c r="F131" s="14"/>
      <c r="G131" s="15"/>
      <c r="ZZ131" s="5" t="s">
        <v>406</v>
      </c>
      <c r="AAA131" s="16"/>
    </row>
    <row r="132" spans="1:703" x14ac:dyDescent="0.25">
      <c r="A132" s="34" t="s">
        <v>407</v>
      </c>
      <c r="B132" s="35" t="s">
        <v>408</v>
      </c>
      <c r="C132" s="31"/>
      <c r="D132" s="31"/>
      <c r="E132" s="14"/>
      <c r="F132" s="14"/>
      <c r="G132" s="15"/>
      <c r="ZZ132" s="5" t="s">
        <v>409</v>
      </c>
      <c r="AAA132" s="16"/>
    </row>
    <row r="133" spans="1:703" x14ac:dyDescent="0.25">
      <c r="A133" s="36" t="s">
        <v>410</v>
      </c>
      <c r="B133" s="37" t="s">
        <v>411</v>
      </c>
      <c r="C133" s="38" t="s">
        <v>412</v>
      </c>
      <c r="D133" s="39">
        <v>39.5</v>
      </c>
      <c r="E133" s="1"/>
      <c r="F133" s="1"/>
      <c r="G133" s="2">
        <f>ROUND(E133*F133,2)</f>
        <v>0</v>
      </c>
      <c r="ZZ133" s="5" t="s">
        <v>413</v>
      </c>
      <c r="AAA133" s="16" t="s">
        <v>414</v>
      </c>
    </row>
    <row r="134" spans="1:703" ht="15.75" x14ac:dyDescent="0.25">
      <c r="A134" s="34" t="s">
        <v>415</v>
      </c>
      <c r="B134" s="47" t="s">
        <v>416</v>
      </c>
      <c r="C134" s="31"/>
      <c r="D134" s="31"/>
      <c r="E134" s="14"/>
      <c r="F134" s="14"/>
      <c r="G134" s="15"/>
      <c r="ZZ134" s="5" t="s">
        <v>417</v>
      </c>
      <c r="AAA134" s="16"/>
    </row>
    <row r="135" spans="1:703" ht="42.75" x14ac:dyDescent="0.25">
      <c r="A135" s="34" t="s">
        <v>418</v>
      </c>
      <c r="B135" s="35" t="s">
        <v>419</v>
      </c>
      <c r="C135" s="31"/>
      <c r="D135" s="31"/>
      <c r="E135" s="14"/>
      <c r="F135" s="14"/>
      <c r="G135" s="15"/>
      <c r="ZZ135" s="5" t="s">
        <v>420</v>
      </c>
      <c r="AAA135" s="16"/>
    </row>
    <row r="136" spans="1:703" ht="30" x14ac:dyDescent="0.25">
      <c r="A136" s="36" t="s">
        <v>421</v>
      </c>
      <c r="B136" s="37" t="s">
        <v>422</v>
      </c>
      <c r="C136" s="38" t="s">
        <v>423</v>
      </c>
      <c r="D136" s="39">
        <v>81.27</v>
      </c>
      <c r="E136" s="1"/>
      <c r="F136" s="1"/>
      <c r="G136" s="2">
        <f>ROUND(E136*F136,2)</f>
        <v>0</v>
      </c>
      <c r="ZZ136" s="5" t="s">
        <v>424</v>
      </c>
      <c r="AAA136" s="16" t="s">
        <v>425</v>
      </c>
    </row>
    <row r="137" spans="1:703" ht="42.75" x14ac:dyDescent="0.25">
      <c r="A137" s="34" t="s">
        <v>426</v>
      </c>
      <c r="B137" s="35" t="s">
        <v>427</v>
      </c>
      <c r="C137" s="31"/>
      <c r="D137" s="31"/>
      <c r="E137" s="14"/>
      <c r="F137" s="14"/>
      <c r="G137" s="15"/>
      <c r="ZZ137" s="5" t="s">
        <v>428</v>
      </c>
      <c r="AAA137" s="16"/>
    </row>
    <row r="138" spans="1:703" x14ac:dyDescent="0.25">
      <c r="A138" s="36" t="s">
        <v>429</v>
      </c>
      <c r="B138" s="37" t="s">
        <v>430</v>
      </c>
      <c r="C138" s="38" t="s">
        <v>431</v>
      </c>
      <c r="D138" s="39">
        <v>1.8</v>
      </c>
      <c r="E138" s="1"/>
      <c r="F138" s="1"/>
      <c r="G138" s="2">
        <f>ROUND(E138*F138,2)</f>
        <v>0</v>
      </c>
      <c r="ZZ138" s="5" t="s">
        <v>432</v>
      </c>
      <c r="AAA138" s="16" t="s">
        <v>433</v>
      </c>
    </row>
    <row r="139" spans="1:703" ht="15.75" x14ac:dyDescent="0.25">
      <c r="A139" s="34" t="s">
        <v>434</v>
      </c>
      <c r="B139" s="47" t="s">
        <v>435</v>
      </c>
      <c r="C139" s="31"/>
      <c r="D139" s="31"/>
      <c r="E139" s="14"/>
      <c r="F139" s="14"/>
      <c r="G139" s="15"/>
      <c r="ZZ139" s="5" t="s">
        <v>436</v>
      </c>
      <c r="AAA139" s="16"/>
    </row>
    <row r="140" spans="1:703" ht="28.5" x14ac:dyDescent="0.25">
      <c r="A140" s="34" t="s">
        <v>437</v>
      </c>
      <c r="B140" s="35" t="s">
        <v>438</v>
      </c>
      <c r="C140" s="31"/>
      <c r="D140" s="31"/>
      <c r="E140" s="14"/>
      <c r="F140" s="14"/>
      <c r="G140" s="15"/>
      <c r="ZZ140" s="5" t="s">
        <v>439</v>
      </c>
      <c r="AAA140" s="16"/>
    </row>
    <row r="141" spans="1:703" ht="30" x14ac:dyDescent="0.25">
      <c r="A141" s="36" t="s">
        <v>440</v>
      </c>
      <c r="B141" s="37" t="s">
        <v>441</v>
      </c>
      <c r="C141" s="38" t="s">
        <v>442</v>
      </c>
      <c r="D141" s="39">
        <v>44.2</v>
      </c>
      <c r="E141" s="1"/>
      <c r="F141" s="1"/>
      <c r="G141" s="2">
        <f>ROUND(E141*F141,2)</f>
        <v>0</v>
      </c>
      <c r="ZZ141" s="5" t="s">
        <v>443</v>
      </c>
      <c r="AAA141" s="16" t="s">
        <v>444</v>
      </c>
    </row>
    <row r="142" spans="1:703" ht="30" x14ac:dyDescent="0.25">
      <c r="A142" s="36" t="s">
        <v>445</v>
      </c>
      <c r="B142" s="37" t="s">
        <v>446</v>
      </c>
      <c r="C142" s="38" t="s">
        <v>447</v>
      </c>
      <c r="D142" s="39">
        <v>4.5</v>
      </c>
      <c r="E142" s="1"/>
      <c r="F142" s="1"/>
      <c r="G142" s="2">
        <f>ROUND(E142*F142,2)</f>
        <v>0</v>
      </c>
      <c r="ZZ142" s="5" t="s">
        <v>448</v>
      </c>
      <c r="AAA142" s="16" t="s">
        <v>449</v>
      </c>
    </row>
    <row r="143" spans="1:703" ht="28.5" x14ac:dyDescent="0.25">
      <c r="A143" s="34" t="s">
        <v>450</v>
      </c>
      <c r="B143" s="35" t="s">
        <v>451</v>
      </c>
      <c r="C143" s="31"/>
      <c r="D143" s="31"/>
      <c r="E143" s="14"/>
      <c r="F143" s="14"/>
      <c r="G143" s="15"/>
      <c r="ZZ143" s="5" t="s">
        <v>452</v>
      </c>
      <c r="AAA143" s="16"/>
    </row>
    <row r="144" spans="1:703" x14ac:dyDescent="0.25">
      <c r="A144" s="36" t="s">
        <v>453</v>
      </c>
      <c r="B144" s="37" t="s">
        <v>454</v>
      </c>
      <c r="C144" s="38" t="s">
        <v>455</v>
      </c>
      <c r="D144" s="39">
        <v>12.6</v>
      </c>
      <c r="E144" s="1"/>
      <c r="F144" s="1"/>
      <c r="G144" s="2">
        <f>ROUND(E144*F144,2)</f>
        <v>0</v>
      </c>
      <c r="ZZ144" s="5" t="s">
        <v>456</v>
      </c>
      <c r="AAA144" s="16" t="s">
        <v>457</v>
      </c>
    </row>
    <row r="145" spans="1:703" ht="28.5" x14ac:dyDescent="0.25">
      <c r="A145" s="34" t="s">
        <v>458</v>
      </c>
      <c r="B145" s="35" t="s">
        <v>459</v>
      </c>
      <c r="C145" s="31"/>
      <c r="D145" s="31"/>
      <c r="E145" s="14"/>
      <c r="F145" s="14"/>
      <c r="G145" s="15"/>
      <c r="ZZ145" s="5" t="s">
        <v>460</v>
      </c>
      <c r="AAA145" s="16"/>
    </row>
    <row r="146" spans="1:703" ht="30" x14ac:dyDescent="0.25">
      <c r="A146" s="36" t="s">
        <v>461</v>
      </c>
      <c r="B146" s="37" t="s">
        <v>462</v>
      </c>
      <c r="C146" s="38" t="s">
        <v>463</v>
      </c>
      <c r="D146" s="39">
        <v>15.45</v>
      </c>
      <c r="E146" s="1"/>
      <c r="F146" s="1"/>
      <c r="G146" s="2">
        <f>ROUND(E146*F146,2)</f>
        <v>0</v>
      </c>
      <c r="ZZ146" s="5" t="s">
        <v>464</v>
      </c>
      <c r="AAA146" s="16" t="s">
        <v>465</v>
      </c>
    </row>
    <row r="147" spans="1:703" ht="15.75" x14ac:dyDescent="0.25">
      <c r="A147" s="34" t="s">
        <v>466</v>
      </c>
      <c r="B147" s="47" t="s">
        <v>467</v>
      </c>
      <c r="C147" s="31"/>
      <c r="D147" s="31"/>
      <c r="E147" s="14"/>
      <c r="F147" s="14"/>
      <c r="G147" s="15"/>
      <c r="ZZ147" s="5" t="s">
        <v>468</v>
      </c>
      <c r="AAA147" s="16"/>
    </row>
    <row r="148" spans="1:703" ht="28.5" x14ac:dyDescent="0.25">
      <c r="A148" s="34" t="s">
        <v>469</v>
      </c>
      <c r="B148" s="35" t="s">
        <v>470</v>
      </c>
      <c r="C148" s="31"/>
      <c r="D148" s="31"/>
      <c r="E148" s="14"/>
      <c r="F148" s="14"/>
      <c r="G148" s="15"/>
      <c r="ZZ148" s="5" t="s">
        <v>471</v>
      </c>
      <c r="AAA148" s="16"/>
    </row>
    <row r="149" spans="1:703" x14ac:dyDescent="0.25">
      <c r="A149" s="36" t="s">
        <v>472</v>
      </c>
      <c r="B149" s="37" t="s">
        <v>473</v>
      </c>
      <c r="C149" s="38" t="s">
        <v>474</v>
      </c>
      <c r="D149" s="39">
        <v>25.4</v>
      </c>
      <c r="E149" s="1"/>
      <c r="F149" s="1"/>
      <c r="G149" s="2">
        <f>ROUND(E149*F149,2)</f>
        <v>0</v>
      </c>
      <c r="ZZ149" s="5" t="s">
        <v>475</v>
      </c>
      <c r="AAA149" s="16" t="s">
        <v>476</v>
      </c>
    </row>
    <row r="150" spans="1:703" x14ac:dyDescent="0.25">
      <c r="A150" s="41"/>
      <c r="B150" s="42"/>
      <c r="C150" s="31"/>
      <c r="D150" s="31"/>
      <c r="E150" s="14"/>
      <c r="F150" s="14"/>
      <c r="G150" s="18"/>
    </row>
    <row r="151" spans="1:703" x14ac:dyDescent="0.25">
      <c r="A151" s="43"/>
      <c r="B151" s="44" t="s">
        <v>477</v>
      </c>
      <c r="C151" s="31"/>
      <c r="D151" s="31"/>
      <c r="E151" s="14"/>
      <c r="F151" s="14"/>
      <c r="G151" s="19">
        <f>SUBTOTAL(109,G131:G150)</f>
        <v>0</v>
      </c>
      <c r="H151" s="20"/>
      <c r="ZZ151" s="5" t="s">
        <v>478</v>
      </c>
    </row>
    <row r="152" spans="1:703" x14ac:dyDescent="0.25">
      <c r="A152" s="45"/>
      <c r="B152" s="46"/>
      <c r="C152" s="31"/>
      <c r="D152" s="31"/>
      <c r="E152" s="14"/>
      <c r="F152" s="14"/>
      <c r="G152" s="13"/>
    </row>
    <row r="153" spans="1:703" ht="15.75" x14ac:dyDescent="0.25">
      <c r="A153" s="29" t="s">
        <v>479</v>
      </c>
      <c r="B153" s="30" t="s">
        <v>480</v>
      </c>
      <c r="C153" s="31"/>
      <c r="D153" s="31"/>
      <c r="E153" s="14"/>
      <c r="F153" s="14"/>
      <c r="G153" s="15"/>
      <c r="ZZ153" s="5" t="s">
        <v>481</v>
      </c>
      <c r="AAA153" s="16"/>
    </row>
    <row r="154" spans="1:703" ht="15.75" x14ac:dyDescent="0.25">
      <c r="A154" s="32" t="s">
        <v>482</v>
      </c>
      <c r="B154" s="33" t="s">
        <v>483</v>
      </c>
      <c r="C154" s="31"/>
      <c r="D154" s="31"/>
      <c r="E154" s="14"/>
      <c r="F154" s="14"/>
      <c r="G154" s="15"/>
      <c r="ZZ154" s="5" t="s">
        <v>484</v>
      </c>
      <c r="AAA154" s="16"/>
    </row>
    <row r="155" spans="1:703" x14ac:dyDescent="0.25">
      <c r="A155" s="34" t="s">
        <v>485</v>
      </c>
      <c r="B155" s="35" t="s">
        <v>486</v>
      </c>
      <c r="C155" s="31"/>
      <c r="D155" s="31"/>
      <c r="E155" s="14"/>
      <c r="F155" s="14"/>
      <c r="G155" s="15"/>
      <c r="ZZ155" s="5" t="s">
        <v>487</v>
      </c>
      <c r="AAA155" s="16"/>
    </row>
    <row r="156" spans="1:703" x14ac:dyDescent="0.25">
      <c r="A156" s="36" t="s">
        <v>488</v>
      </c>
      <c r="B156" s="37" t="s">
        <v>489</v>
      </c>
      <c r="C156" s="38" t="s">
        <v>490</v>
      </c>
      <c r="D156" s="40">
        <v>2</v>
      </c>
      <c r="E156" s="3"/>
      <c r="F156" s="1"/>
      <c r="G156" s="2">
        <f>ROUND(E156*F156,2)</f>
        <v>0</v>
      </c>
      <c r="ZZ156" s="5" t="s">
        <v>491</v>
      </c>
      <c r="AAA156" s="16" t="s">
        <v>492</v>
      </c>
    </row>
    <row r="157" spans="1:703" x14ac:dyDescent="0.25">
      <c r="A157" s="34" t="s">
        <v>493</v>
      </c>
      <c r="B157" s="35" t="s">
        <v>494</v>
      </c>
      <c r="C157" s="31"/>
      <c r="D157" s="31"/>
      <c r="E157" s="14"/>
      <c r="F157" s="14"/>
      <c r="G157" s="15"/>
      <c r="ZZ157" s="5" t="s">
        <v>495</v>
      </c>
      <c r="AAA157" s="16"/>
    </row>
    <row r="158" spans="1:703" x14ac:dyDescent="0.25">
      <c r="A158" s="36" t="s">
        <v>496</v>
      </c>
      <c r="B158" s="37" t="s">
        <v>497</v>
      </c>
      <c r="C158" s="38" t="s">
        <v>498</v>
      </c>
      <c r="D158" s="49">
        <v>3</v>
      </c>
      <c r="E158" s="1"/>
      <c r="F158" s="1"/>
      <c r="G158" s="2">
        <f>ROUND(E158*F158,2)</f>
        <v>0</v>
      </c>
      <c r="ZZ158" s="5" t="s">
        <v>499</v>
      </c>
      <c r="AAA158" s="16" t="s">
        <v>500</v>
      </c>
    </row>
    <row r="159" spans="1:703" x14ac:dyDescent="0.25">
      <c r="A159" s="41"/>
      <c r="B159" s="42"/>
      <c r="C159" s="31"/>
      <c r="D159" s="31"/>
      <c r="E159" s="14"/>
      <c r="F159" s="14"/>
      <c r="G159" s="18"/>
    </row>
    <row r="160" spans="1:703" x14ac:dyDescent="0.25">
      <c r="A160" s="43"/>
      <c r="B160" s="44" t="s">
        <v>501</v>
      </c>
      <c r="C160" s="31"/>
      <c r="D160" s="31"/>
      <c r="E160" s="14"/>
      <c r="F160" s="14"/>
      <c r="G160" s="19">
        <f>SUBTOTAL(109,G154:G159)</f>
        <v>0</v>
      </c>
      <c r="H160" s="20"/>
      <c r="ZZ160" s="5" t="s">
        <v>502</v>
      </c>
    </row>
    <row r="161" spans="1:703" x14ac:dyDescent="0.25">
      <c r="A161" s="45"/>
      <c r="B161" s="46"/>
      <c r="C161" s="31"/>
      <c r="D161" s="31"/>
      <c r="E161" s="14"/>
      <c r="F161" s="14"/>
      <c r="G161" s="13"/>
    </row>
    <row r="162" spans="1:703" ht="15.75" x14ac:dyDescent="0.25">
      <c r="A162" s="29" t="s">
        <v>503</v>
      </c>
      <c r="B162" s="30" t="s">
        <v>504</v>
      </c>
      <c r="C162" s="31"/>
      <c r="D162" s="31"/>
      <c r="E162" s="14"/>
      <c r="F162" s="14"/>
      <c r="G162" s="15"/>
      <c r="ZZ162" s="5" t="s">
        <v>505</v>
      </c>
      <c r="AAA162" s="16"/>
    </row>
    <row r="163" spans="1:703" ht="15.75" x14ac:dyDescent="0.25">
      <c r="A163" s="32" t="s">
        <v>506</v>
      </c>
      <c r="B163" s="33" t="s">
        <v>507</v>
      </c>
      <c r="C163" s="31"/>
      <c r="D163" s="31"/>
      <c r="E163" s="14"/>
      <c r="F163" s="14"/>
      <c r="G163" s="15"/>
      <c r="ZZ163" s="5" t="s">
        <v>508</v>
      </c>
      <c r="AAA163" s="16"/>
    </row>
    <row r="164" spans="1:703" x14ac:dyDescent="0.25">
      <c r="A164" s="34" t="s">
        <v>509</v>
      </c>
      <c r="B164" s="48"/>
      <c r="C164" s="31"/>
      <c r="D164" s="31"/>
      <c r="E164" s="14"/>
      <c r="F164" s="14"/>
      <c r="G164" s="15"/>
      <c r="ZZ164" s="5" t="s">
        <v>510</v>
      </c>
      <c r="AAA164" s="16"/>
    </row>
    <row r="165" spans="1:703" ht="30" x14ac:dyDescent="0.25">
      <c r="A165" s="36" t="s">
        <v>511</v>
      </c>
      <c r="B165" s="37" t="s">
        <v>512</v>
      </c>
      <c r="C165" s="38" t="s">
        <v>513</v>
      </c>
      <c r="D165" s="39">
        <v>3.33</v>
      </c>
      <c r="E165" s="1"/>
      <c r="F165" s="1"/>
      <c r="G165" s="2">
        <f>ROUND(E165*F165,2)</f>
        <v>0</v>
      </c>
      <c r="ZZ165" s="5" t="s">
        <v>514</v>
      </c>
      <c r="AAA165" s="16" t="s">
        <v>515</v>
      </c>
    </row>
    <row r="166" spans="1:703" ht="15.75" x14ac:dyDescent="0.25">
      <c r="A166" s="34" t="s">
        <v>516</v>
      </c>
      <c r="B166" s="47" t="s">
        <v>517</v>
      </c>
      <c r="C166" s="31"/>
      <c r="D166" s="31"/>
      <c r="E166" s="14"/>
      <c r="F166" s="14"/>
      <c r="G166" s="15"/>
      <c r="ZZ166" s="5" t="s">
        <v>518</v>
      </c>
      <c r="AAA166" s="16"/>
    </row>
    <row r="167" spans="1:703" x14ac:dyDescent="0.25">
      <c r="A167" s="34" t="s">
        <v>519</v>
      </c>
      <c r="B167" s="48"/>
      <c r="C167" s="31"/>
      <c r="D167" s="31"/>
      <c r="E167" s="14"/>
      <c r="F167" s="14"/>
      <c r="G167" s="15"/>
      <c r="ZZ167" s="5" t="s">
        <v>520</v>
      </c>
      <c r="AAA167" s="16"/>
    </row>
    <row r="168" spans="1:703" ht="30" x14ac:dyDescent="0.25">
      <c r="A168" s="36" t="s">
        <v>521</v>
      </c>
      <c r="B168" s="37" t="s">
        <v>522</v>
      </c>
      <c r="C168" s="38" t="s">
        <v>523</v>
      </c>
      <c r="D168" s="39">
        <v>1.6</v>
      </c>
      <c r="E168" s="1"/>
      <c r="F168" s="1"/>
      <c r="G168" s="2">
        <f>ROUND(E168*F168,2)</f>
        <v>0</v>
      </c>
      <c r="ZZ168" s="5" t="s">
        <v>524</v>
      </c>
      <c r="AAA168" s="16" t="s">
        <v>525</v>
      </c>
    </row>
    <row r="169" spans="1:703" ht="28.5" x14ac:dyDescent="0.25">
      <c r="A169" s="34" t="s">
        <v>526</v>
      </c>
      <c r="B169" s="35" t="s">
        <v>527</v>
      </c>
      <c r="C169" s="31"/>
      <c r="D169" s="31"/>
      <c r="E169" s="14"/>
      <c r="F169" s="14"/>
      <c r="G169" s="15"/>
      <c r="ZZ169" s="5" t="s">
        <v>528</v>
      </c>
      <c r="AAA169" s="16"/>
    </row>
    <row r="170" spans="1:703" x14ac:dyDescent="0.25">
      <c r="A170" s="36" t="s">
        <v>529</v>
      </c>
      <c r="B170" s="37" t="s">
        <v>530</v>
      </c>
      <c r="C170" s="38" t="s">
        <v>531</v>
      </c>
      <c r="D170" s="39">
        <v>5.04</v>
      </c>
      <c r="E170" s="1"/>
      <c r="F170" s="1"/>
      <c r="G170" s="2">
        <f>ROUND(E170*F170,2)</f>
        <v>0</v>
      </c>
      <c r="ZZ170" s="5" t="s">
        <v>532</v>
      </c>
      <c r="AAA170" s="16" t="s">
        <v>533</v>
      </c>
    </row>
    <row r="171" spans="1:703" x14ac:dyDescent="0.25">
      <c r="A171" s="41"/>
      <c r="B171" s="42"/>
      <c r="C171" s="31"/>
      <c r="D171" s="31"/>
      <c r="E171" s="14"/>
      <c r="F171" s="14"/>
      <c r="G171" s="18"/>
    </row>
    <row r="172" spans="1:703" x14ac:dyDescent="0.25">
      <c r="A172" s="43"/>
      <c r="B172" s="44" t="s">
        <v>534</v>
      </c>
      <c r="C172" s="31"/>
      <c r="D172" s="31"/>
      <c r="E172" s="14"/>
      <c r="F172" s="14"/>
      <c r="G172" s="19">
        <f>SUBTOTAL(109,G163:G171)</f>
        <v>0</v>
      </c>
      <c r="H172" s="20"/>
      <c r="ZZ172" s="5" t="s">
        <v>535</v>
      </c>
    </row>
    <row r="173" spans="1:703" x14ac:dyDescent="0.25">
      <c r="A173" s="45"/>
      <c r="B173" s="46"/>
      <c r="C173" s="31"/>
      <c r="D173" s="31"/>
      <c r="E173" s="14"/>
      <c r="F173" s="14"/>
      <c r="G173" s="13"/>
    </row>
    <row r="174" spans="1:703" ht="15.75" x14ac:dyDescent="0.25">
      <c r="A174" s="29" t="s">
        <v>536</v>
      </c>
      <c r="B174" s="30" t="s">
        <v>537</v>
      </c>
      <c r="C174" s="31"/>
      <c r="D174" s="31"/>
      <c r="E174" s="14"/>
      <c r="F174" s="14"/>
      <c r="G174" s="15"/>
      <c r="ZZ174" s="5" t="s">
        <v>538</v>
      </c>
      <c r="AAA174" s="16"/>
    </row>
    <row r="175" spans="1:703" ht="15.75" x14ac:dyDescent="0.25">
      <c r="A175" s="32" t="s">
        <v>539</v>
      </c>
      <c r="B175" s="33" t="s">
        <v>540</v>
      </c>
      <c r="C175" s="31"/>
      <c r="D175" s="31"/>
      <c r="E175" s="14"/>
      <c r="F175" s="14"/>
      <c r="G175" s="15"/>
      <c r="ZZ175" s="5" t="s">
        <v>541</v>
      </c>
      <c r="AAA175" s="16"/>
    </row>
    <row r="176" spans="1:703" ht="28.5" x14ac:dyDescent="0.25">
      <c r="A176" s="34" t="s">
        <v>542</v>
      </c>
      <c r="B176" s="35" t="s">
        <v>543</v>
      </c>
      <c r="C176" s="31"/>
      <c r="D176" s="31"/>
      <c r="E176" s="14"/>
      <c r="F176" s="14"/>
      <c r="G176" s="15"/>
      <c r="ZZ176" s="5" t="s">
        <v>544</v>
      </c>
      <c r="AAA176" s="16"/>
    </row>
    <row r="177" spans="1:703" ht="30" x14ac:dyDescent="0.25">
      <c r="A177" s="36" t="s">
        <v>545</v>
      </c>
      <c r="B177" s="37" t="s">
        <v>546</v>
      </c>
      <c r="C177" s="38" t="s">
        <v>547</v>
      </c>
      <c r="D177" s="40">
        <v>1</v>
      </c>
      <c r="E177" s="3"/>
      <c r="F177" s="1"/>
      <c r="G177" s="2">
        <f>ROUND(E177*F177,2)</f>
        <v>0</v>
      </c>
      <c r="ZZ177" s="5" t="s">
        <v>548</v>
      </c>
      <c r="AAA177" s="16" t="s">
        <v>549</v>
      </c>
    </row>
    <row r="178" spans="1:703" ht="15.75" x14ac:dyDescent="0.25">
      <c r="A178" s="34" t="s">
        <v>550</v>
      </c>
      <c r="B178" s="47" t="s">
        <v>551</v>
      </c>
      <c r="C178" s="31"/>
      <c r="D178" s="31"/>
      <c r="E178" s="14"/>
      <c r="F178" s="14"/>
      <c r="G178" s="15"/>
      <c r="ZZ178" s="5" t="s">
        <v>552</v>
      </c>
      <c r="AAA178" s="16"/>
    </row>
    <row r="179" spans="1:703" ht="28.5" x14ac:dyDescent="0.25">
      <c r="A179" s="34" t="s">
        <v>553</v>
      </c>
      <c r="B179" s="35" t="s">
        <v>554</v>
      </c>
      <c r="C179" s="31"/>
      <c r="D179" s="31"/>
      <c r="E179" s="14"/>
      <c r="F179" s="14"/>
      <c r="G179" s="15"/>
      <c r="ZZ179" s="5" t="s">
        <v>555</v>
      </c>
      <c r="AAA179" s="16"/>
    </row>
    <row r="180" spans="1:703" x14ac:dyDescent="0.25">
      <c r="A180" s="36" t="s">
        <v>556</v>
      </c>
      <c r="B180" s="37" t="s">
        <v>557</v>
      </c>
      <c r="C180" s="38" t="s">
        <v>558</v>
      </c>
      <c r="D180" s="40">
        <v>1</v>
      </c>
      <c r="E180" s="3"/>
      <c r="F180" s="1"/>
      <c r="G180" s="2">
        <f>ROUND(E180*F180,2)</f>
        <v>0</v>
      </c>
      <c r="ZZ180" s="5" t="s">
        <v>559</v>
      </c>
      <c r="AAA180" s="16" t="s">
        <v>560</v>
      </c>
    </row>
    <row r="181" spans="1:703" x14ac:dyDescent="0.25">
      <c r="A181" s="36" t="s">
        <v>561</v>
      </c>
      <c r="B181" s="37" t="s">
        <v>562</v>
      </c>
      <c r="C181" s="38" t="s">
        <v>563</v>
      </c>
      <c r="D181" s="40">
        <v>1</v>
      </c>
      <c r="E181" s="3"/>
      <c r="F181" s="1"/>
      <c r="G181" s="2">
        <f>ROUND(E181*F181,2)</f>
        <v>0</v>
      </c>
      <c r="ZZ181" s="5" t="s">
        <v>564</v>
      </c>
      <c r="AAA181" s="16" t="s">
        <v>565</v>
      </c>
    </row>
    <row r="182" spans="1:703" x14ac:dyDescent="0.25">
      <c r="A182" s="36" t="s">
        <v>566</v>
      </c>
      <c r="B182" s="37" t="s">
        <v>567</v>
      </c>
      <c r="C182" s="38" t="s">
        <v>568</v>
      </c>
      <c r="D182" s="40">
        <v>1</v>
      </c>
      <c r="E182" s="3"/>
      <c r="F182" s="1"/>
      <c r="G182" s="2">
        <f>ROUND(E182*F182,2)</f>
        <v>0</v>
      </c>
      <c r="ZZ182" s="5" t="s">
        <v>569</v>
      </c>
      <c r="AAA182" s="16" t="s">
        <v>570</v>
      </c>
    </row>
    <row r="183" spans="1:703" x14ac:dyDescent="0.25">
      <c r="A183" s="36" t="s">
        <v>571</v>
      </c>
      <c r="B183" s="37" t="s">
        <v>572</v>
      </c>
      <c r="C183" s="38" t="s">
        <v>573</v>
      </c>
      <c r="D183" s="40">
        <v>1</v>
      </c>
      <c r="E183" s="3"/>
      <c r="F183" s="1"/>
      <c r="G183" s="2">
        <f>ROUND(E183*F183,2)</f>
        <v>0</v>
      </c>
      <c r="ZZ183" s="5" t="s">
        <v>574</v>
      </c>
      <c r="AAA183" s="16" t="s">
        <v>575</v>
      </c>
    </row>
    <row r="184" spans="1:703" x14ac:dyDescent="0.25">
      <c r="A184" s="36" t="s">
        <v>576</v>
      </c>
      <c r="B184" s="37" t="s">
        <v>577</v>
      </c>
      <c r="C184" s="38" t="s">
        <v>578</v>
      </c>
      <c r="D184" s="40">
        <v>1</v>
      </c>
      <c r="E184" s="3"/>
      <c r="F184" s="1"/>
      <c r="G184" s="2">
        <f>ROUND(E184*F184,2)</f>
        <v>0</v>
      </c>
      <c r="ZZ184" s="5" t="s">
        <v>579</v>
      </c>
      <c r="AAA184" s="16" t="s">
        <v>580</v>
      </c>
    </row>
    <row r="185" spans="1:703" x14ac:dyDescent="0.25">
      <c r="A185" s="41"/>
      <c r="B185" s="42"/>
      <c r="C185" s="31"/>
      <c r="D185" s="31"/>
      <c r="E185" s="14"/>
      <c r="F185" s="14"/>
      <c r="G185" s="18"/>
    </row>
    <row r="186" spans="1:703" x14ac:dyDescent="0.25">
      <c r="A186" s="43"/>
      <c r="B186" s="44" t="s">
        <v>581</v>
      </c>
      <c r="C186" s="31"/>
      <c r="D186" s="31"/>
      <c r="E186" s="14"/>
      <c r="F186" s="14"/>
      <c r="G186" s="19">
        <f>SUBTOTAL(109,G175:G185)</f>
        <v>0</v>
      </c>
      <c r="H186" s="20"/>
      <c r="ZZ186" s="5" t="s">
        <v>582</v>
      </c>
    </row>
    <row r="187" spans="1:703" x14ac:dyDescent="0.25">
      <c r="A187" s="45"/>
      <c r="B187" s="46"/>
      <c r="C187" s="31"/>
      <c r="D187" s="31"/>
      <c r="E187" s="14"/>
      <c r="F187" s="14"/>
      <c r="G187" s="13"/>
    </row>
    <row r="188" spans="1:703" ht="15.75" x14ac:dyDescent="0.25">
      <c r="A188" s="29" t="s">
        <v>583</v>
      </c>
      <c r="B188" s="30" t="s">
        <v>584</v>
      </c>
      <c r="C188" s="31"/>
      <c r="D188" s="31"/>
      <c r="E188" s="14"/>
      <c r="F188" s="14"/>
      <c r="G188" s="15"/>
      <c r="ZZ188" s="5" t="s">
        <v>585</v>
      </c>
      <c r="AAA188" s="16"/>
    </row>
    <row r="189" spans="1:703" ht="15.75" x14ac:dyDescent="0.25">
      <c r="A189" s="32" t="s">
        <v>586</v>
      </c>
      <c r="B189" s="33" t="s">
        <v>587</v>
      </c>
      <c r="C189" s="31"/>
      <c r="D189" s="31"/>
      <c r="E189" s="14"/>
      <c r="F189" s="14"/>
      <c r="G189" s="15"/>
      <c r="ZZ189" s="5" t="s">
        <v>588</v>
      </c>
      <c r="AAA189" s="16"/>
    </row>
    <row r="190" spans="1:703" ht="42.75" x14ac:dyDescent="0.25">
      <c r="A190" s="34" t="s">
        <v>589</v>
      </c>
      <c r="B190" s="35" t="s">
        <v>590</v>
      </c>
      <c r="C190" s="31"/>
      <c r="D190" s="31"/>
      <c r="E190" s="14"/>
      <c r="F190" s="14"/>
      <c r="G190" s="15"/>
      <c r="ZZ190" s="5" t="s">
        <v>591</v>
      </c>
      <c r="AAA190" s="16"/>
    </row>
    <row r="191" spans="1:703" ht="27" x14ac:dyDescent="0.25">
      <c r="A191" s="36" t="s">
        <v>592</v>
      </c>
      <c r="B191" s="37" t="s">
        <v>593</v>
      </c>
      <c r="C191" s="38" t="s">
        <v>594</v>
      </c>
      <c r="D191" s="39">
        <v>17.920000000000002</v>
      </c>
      <c r="E191" s="1"/>
      <c r="F191" s="1"/>
      <c r="G191" s="2">
        <f>ROUND(E191*F191,2)</f>
        <v>0</v>
      </c>
      <c r="ZZ191" s="5" t="s">
        <v>595</v>
      </c>
      <c r="AAA191" s="16" t="s">
        <v>596</v>
      </c>
    </row>
    <row r="192" spans="1:703" x14ac:dyDescent="0.25">
      <c r="A192" s="41"/>
      <c r="B192" s="42"/>
      <c r="C192" s="31"/>
      <c r="D192" s="31"/>
      <c r="E192" s="14"/>
      <c r="F192" s="14"/>
      <c r="G192" s="18"/>
    </row>
    <row r="193" spans="1:703" x14ac:dyDescent="0.25">
      <c r="A193" s="43"/>
      <c r="B193" s="44" t="s">
        <v>597</v>
      </c>
      <c r="C193" s="31"/>
      <c r="D193" s="31"/>
      <c r="E193" s="14"/>
      <c r="F193" s="14"/>
      <c r="G193" s="19">
        <f>SUBTOTAL(109,G189:G192)</f>
        <v>0</v>
      </c>
      <c r="H193" s="20"/>
      <c r="ZZ193" s="5" t="s">
        <v>598</v>
      </c>
    </row>
    <row r="194" spans="1:703" x14ac:dyDescent="0.25">
      <c r="A194" s="45"/>
      <c r="B194" s="46"/>
      <c r="C194" s="31"/>
      <c r="D194" s="31"/>
      <c r="E194" s="14"/>
      <c r="F194" s="14"/>
      <c r="G194" s="13"/>
    </row>
    <row r="195" spans="1:703" ht="15.75" x14ac:dyDescent="0.25">
      <c r="A195" s="29" t="s">
        <v>599</v>
      </c>
      <c r="B195" s="30" t="s">
        <v>600</v>
      </c>
      <c r="C195" s="31"/>
      <c r="D195" s="31"/>
      <c r="E195" s="14"/>
      <c r="F195" s="14"/>
      <c r="G195" s="15"/>
      <c r="ZZ195" s="5" t="s">
        <v>601</v>
      </c>
      <c r="AAA195" s="16"/>
    </row>
    <row r="196" spans="1:703" ht="15.75" x14ac:dyDescent="0.25">
      <c r="A196" s="32" t="s">
        <v>602</v>
      </c>
      <c r="B196" s="33" t="s">
        <v>603</v>
      </c>
      <c r="C196" s="31"/>
      <c r="D196" s="31"/>
      <c r="E196" s="14"/>
      <c r="F196" s="14"/>
      <c r="G196" s="15"/>
      <c r="ZZ196" s="5" t="s">
        <v>604</v>
      </c>
      <c r="AAA196" s="16"/>
    </row>
    <row r="197" spans="1:703" x14ac:dyDescent="0.25">
      <c r="A197" s="34" t="s">
        <v>605</v>
      </c>
      <c r="B197" s="35" t="s">
        <v>606</v>
      </c>
      <c r="C197" s="31"/>
      <c r="D197" s="31"/>
      <c r="E197" s="14"/>
      <c r="F197" s="14"/>
      <c r="G197" s="15"/>
      <c r="ZZ197" s="5" t="s">
        <v>607</v>
      </c>
      <c r="AAA197" s="16"/>
    </row>
    <row r="198" spans="1:703" ht="30" x14ac:dyDescent="0.25">
      <c r="A198" s="36" t="s">
        <v>608</v>
      </c>
      <c r="B198" s="37" t="s">
        <v>609</v>
      </c>
      <c r="C198" s="38" t="s">
        <v>610</v>
      </c>
      <c r="D198" s="39">
        <v>4.5</v>
      </c>
      <c r="E198" s="1"/>
      <c r="F198" s="1"/>
      <c r="G198" s="2">
        <f>ROUND(E198*F198,2)</f>
        <v>0</v>
      </c>
      <c r="ZZ198" s="5" t="s">
        <v>611</v>
      </c>
      <c r="AAA198" s="16" t="s">
        <v>612</v>
      </c>
    </row>
    <row r="199" spans="1:703" ht="15.75" x14ac:dyDescent="0.25">
      <c r="A199" s="34" t="s">
        <v>613</v>
      </c>
      <c r="B199" s="47" t="s">
        <v>614</v>
      </c>
      <c r="C199" s="31"/>
      <c r="D199" s="31"/>
      <c r="E199" s="14"/>
      <c r="F199" s="14"/>
      <c r="G199" s="15"/>
      <c r="ZZ199" s="5" t="s">
        <v>615</v>
      </c>
      <c r="AAA199" s="16"/>
    </row>
    <row r="200" spans="1:703" x14ac:dyDescent="0.25">
      <c r="A200" s="34" t="s">
        <v>616</v>
      </c>
      <c r="B200" s="35" t="s">
        <v>617</v>
      </c>
      <c r="C200" s="31"/>
      <c r="D200" s="31"/>
      <c r="E200" s="14"/>
      <c r="F200" s="14"/>
      <c r="G200" s="15"/>
      <c r="ZZ200" s="5" t="s">
        <v>618</v>
      </c>
      <c r="AAA200" s="16"/>
    </row>
    <row r="201" spans="1:703" x14ac:dyDescent="0.25">
      <c r="A201" s="36" t="s">
        <v>619</v>
      </c>
      <c r="B201" s="37" t="s">
        <v>620</v>
      </c>
      <c r="C201" s="38" t="s">
        <v>621</v>
      </c>
      <c r="D201" s="40">
        <v>2</v>
      </c>
      <c r="E201" s="3"/>
      <c r="F201" s="1"/>
      <c r="G201" s="2">
        <f>ROUND(E201*F201,2)</f>
        <v>0</v>
      </c>
      <c r="ZZ201" s="5" t="s">
        <v>622</v>
      </c>
      <c r="AAA201" s="16" t="s">
        <v>623</v>
      </c>
    </row>
    <row r="202" spans="1:703" x14ac:dyDescent="0.25">
      <c r="A202" s="41"/>
      <c r="B202" s="42"/>
      <c r="C202" s="31"/>
      <c r="D202" s="31"/>
      <c r="E202" s="14"/>
      <c r="F202" s="14"/>
      <c r="G202" s="18"/>
    </row>
    <row r="203" spans="1:703" x14ac:dyDescent="0.25">
      <c r="A203" s="43"/>
      <c r="B203" s="44" t="s">
        <v>624</v>
      </c>
      <c r="C203" s="31"/>
      <c r="D203" s="31"/>
      <c r="E203" s="14"/>
      <c r="F203" s="14"/>
      <c r="G203" s="19">
        <f>SUBTOTAL(109,G196:G202)</f>
        <v>0</v>
      </c>
      <c r="H203" s="20"/>
      <c r="ZZ203" s="5" t="s">
        <v>625</v>
      </c>
    </row>
    <row r="204" spans="1:703" x14ac:dyDescent="0.25">
      <c r="A204" s="21"/>
      <c r="B204" s="22"/>
      <c r="C204" s="14"/>
      <c r="D204" s="14"/>
      <c r="E204" s="14"/>
      <c r="F204" s="14"/>
      <c r="G204" s="13"/>
    </row>
    <row r="205" spans="1:703" x14ac:dyDescent="0.25">
      <c r="A205" s="17"/>
      <c r="B205" s="23"/>
      <c r="C205" s="24"/>
      <c r="D205" s="24"/>
      <c r="E205" s="24"/>
      <c r="F205" s="24"/>
      <c r="G205" s="18"/>
    </row>
    <row r="206" spans="1:703" x14ac:dyDescent="0.25">
      <c r="A206" s="25"/>
      <c r="B206" s="25"/>
      <c r="C206" s="25"/>
      <c r="D206" s="25"/>
      <c r="E206" s="25"/>
      <c r="F206" s="25"/>
      <c r="G206" s="25"/>
    </row>
    <row r="207" spans="1:703" ht="30" x14ac:dyDescent="0.25">
      <c r="B207" s="26" t="s">
        <v>626</v>
      </c>
      <c r="G207" s="27">
        <f>SUBTOTAL(109,G4:G205)</f>
        <v>0</v>
      </c>
      <c r="ZZ207" s="5" t="s">
        <v>627</v>
      </c>
    </row>
    <row r="208" spans="1:703" x14ac:dyDescent="0.25">
      <c r="A208" s="28">
        <v>20</v>
      </c>
      <c r="B208" s="26" t="str">
        <f>CONCATENATE("Montant TVA (",A208,"%)")</f>
        <v>Montant TVA (20%)</v>
      </c>
      <c r="G208" s="27">
        <f>(G207*A208)/100</f>
        <v>0</v>
      </c>
      <c r="ZZ208" s="5" t="s">
        <v>628</v>
      </c>
    </row>
    <row r="209" spans="2:702" x14ac:dyDescent="0.25">
      <c r="B209" s="26" t="s">
        <v>629</v>
      </c>
      <c r="G209" s="27">
        <f>G207+G208</f>
        <v>0</v>
      </c>
      <c r="ZZ209" s="5" t="s">
        <v>630</v>
      </c>
    </row>
    <row r="210" spans="2:702" x14ac:dyDescent="0.25">
      <c r="G210" s="27"/>
    </row>
    <row r="211" spans="2:702" x14ac:dyDescent="0.25">
      <c r="G211" s="27"/>
    </row>
  </sheetData>
  <sheetProtection algorithmName="SHA-512" hashValue="UGKbS/Mxc7eQUWIBFlBdJGOpT9eABSAfNQmQ903fvUsGyaaszPCSN1hPvSEv10CUM0zSetTpSYk+3AfVVvQusA==" saltValue="VJLZvlDyIXokrm/8cm78Bg==" spinCount="100000" sheet="1" objects="1" scenarios="1"/>
  <mergeCells count="1">
    <mergeCell ref="A1:G1"/>
  </mergeCells>
  <printOptions horizontalCentered="1"/>
  <pageMargins left="0.08" right="0.08" top="0.06" bottom="0.08" header="0.76" footer="0.76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79ebf1-fb0e-4814-8801-b7e9c751abd8" xsi:nil="true"/>
    <lcf76f155ced4ddcb4097134ff3c332f xmlns="71ec0f01-c915-451d-b473-050ef2026eb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A65C8A9B3854DB8DB1A859735F07F" ma:contentTypeVersion="19" ma:contentTypeDescription="Crée un document." ma:contentTypeScope="" ma:versionID="4c546ccfe26d4c84b98eb82f46e67124">
  <xsd:schema xmlns:xsd="http://www.w3.org/2001/XMLSchema" xmlns:xs="http://www.w3.org/2001/XMLSchema" xmlns:p="http://schemas.microsoft.com/office/2006/metadata/properties" xmlns:ns2="71ec0f01-c915-451d-b473-050ef2026eb5" xmlns:ns3="ff79ebf1-fb0e-4814-8801-b7e9c751abd8" targetNamespace="http://schemas.microsoft.com/office/2006/metadata/properties" ma:root="true" ma:fieldsID="39d625f81c26a0ba2641a868a711454d" ns2:_="" ns3:_="">
    <xsd:import namespace="71ec0f01-c915-451d-b473-050ef2026eb5"/>
    <xsd:import namespace="ff79ebf1-fb0e-4814-8801-b7e9c751a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c0f01-c915-451d-b473-050ef2026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8a0fb71-0b16-49e9-8b56-fa5bac2d8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79ebf1-fb0e-4814-8801-b7e9c751abd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c5c0d2-8bc6-4533-bdbe-b6fefdbc5469}" ma:internalName="TaxCatchAll" ma:showField="CatchAllData" ma:web="ff79ebf1-fb0e-4814-8801-b7e9c751ab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DE28CB-08E8-44B7-87BA-DD7824395805}">
  <ds:schemaRefs>
    <ds:schemaRef ds:uri="http://schemas.microsoft.com/office/2006/metadata/properties"/>
    <ds:schemaRef ds:uri="http://schemas.microsoft.com/office/infopath/2007/PartnerControls"/>
    <ds:schemaRef ds:uri="ff79ebf1-fb0e-4814-8801-b7e9c751abd8"/>
    <ds:schemaRef ds:uri="71ec0f01-c915-451d-b473-050ef2026eb5"/>
  </ds:schemaRefs>
</ds:datastoreItem>
</file>

<file path=customXml/itemProps2.xml><?xml version="1.0" encoding="utf-8"?>
<ds:datastoreItem xmlns:ds="http://schemas.openxmlformats.org/officeDocument/2006/customXml" ds:itemID="{D097CA4D-9348-4D23-8FA1-780AC3DAD8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76A910-D374-41C5-95BA-D4FA3D7BD5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c0f01-c915-451d-b473-050ef2026eb5"/>
    <ds:schemaRef ds:uri="ff79ebf1-fb0e-4814-8801-b7e9c751ab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N°08 Page de garde</vt:lpstr>
      <vt:lpstr>Lot N°08 MENUISERIES INTERIEUR</vt:lpstr>
      <vt:lpstr>'Lot N°08 MENUISERIES INTERIEUR'!Impression_des_titres</vt:lpstr>
      <vt:lpstr>'Lot N°08 MENUISERIES INTERIEUR'!Zone_d_impression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Eric CHABOT</cp:lastModifiedBy>
  <cp:lastPrinted>2025-07-29T09:45:13Z</cp:lastPrinted>
  <dcterms:created xsi:type="dcterms:W3CDTF">2025-07-29T09:40:22Z</dcterms:created>
  <dcterms:modified xsi:type="dcterms:W3CDTF">2025-07-29T10:02:18Z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0x0101000C4A65C8A9B3854DB8DB1A859735F07F</vt:lpwstr>
  </property>
  <property fmtid="{D5CDD505-2E9C-101B-9397-08002B2CF9AE}" pid="3" name="MediaServiceImageTags">
    <vt:lpwstr/>
  </property>
</Properties>
</file>