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13" documentId="115_{F128892B-618F-44E3-B106-CC1A5090394A}" xr6:coauthVersionLast="47" xr6:coauthVersionMax="47" xr10:uidLastSave="{BCD6E944-FD4C-437F-A882-4CB036776656}"/>
  <bookViews>
    <workbookView xWindow="-120" yWindow="-120" windowWidth="38640" windowHeight="21120" activeTab="1" xr2:uid="{00000000-000D-0000-FFFF-FFFF00000000}"/>
  </bookViews>
  <sheets>
    <sheet name="Lot N°11 Page de garde" sheetId="1" r:id="rId1"/>
    <sheet name="Lot N°11 PEINTURES - REVETEMEN" sheetId="2" r:id="rId2"/>
  </sheets>
  <definedNames>
    <definedName name="_xlnm.Print_Titles" localSheetId="1">'Lot N°11 PEINTURES - REVETEMEN'!$1:$2</definedName>
    <definedName name="_xlnm.Print_Area" localSheetId="1">'Lot N°11 PEINTURES - REVETEMEN'!$A$1:$G$71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4" i="2"/>
  <c r="G17" i="2"/>
  <c r="G20" i="2"/>
  <c r="G27" i="2"/>
  <c r="G28" i="2"/>
  <c r="G31" i="2"/>
  <c r="G32" i="2"/>
  <c r="G35" i="2"/>
  <c r="G36" i="2"/>
  <c r="G38" i="2"/>
  <c r="G40" i="2"/>
  <c r="G43" i="2"/>
  <c r="G45" i="2"/>
  <c r="G46" i="2"/>
  <c r="G48" i="2"/>
  <c r="G55" i="2"/>
  <c r="G57" i="2"/>
  <c r="G62" i="2"/>
  <c r="G64" i="2" s="1"/>
  <c r="B69" i="2"/>
  <c r="G22" i="2" l="1"/>
  <c r="G50" i="2"/>
  <c r="G68" i="2" s="1"/>
  <c r="G69" i="2" l="1"/>
  <c r="G70" i="2" s="1"/>
</calcChain>
</file>

<file path=xl/sharedStrings.xml><?xml version="1.0" encoding="utf-8"?>
<sst xmlns="http://schemas.openxmlformats.org/spreadsheetml/2006/main" count="197" uniqueCount="197">
  <si>
    <t>U</t>
  </si>
  <si>
    <t>Q. indicative</t>
  </si>
  <si>
    <t>Prix</t>
  </si>
  <si>
    <t>Total en €</t>
  </si>
  <si>
    <t>0</t>
  </si>
  <si>
    <t>TRAVAUX DE REPRISES</t>
  </si>
  <si>
    <t>CH3</t>
  </si>
  <si>
    <t>0.1</t>
  </si>
  <si>
    <t>Travaux de raccords</t>
  </si>
  <si>
    <t>CH4</t>
  </si>
  <si>
    <t>0.1.1</t>
  </si>
  <si>
    <t>Raccord de toile de verre dito l'existant, suivant CCTP.</t>
  </si>
  <si>
    <t>CH5</t>
  </si>
  <si>
    <t xml:space="preserve">0.1.1 1 </t>
  </si>
  <si>
    <t>Surface courante.</t>
  </si>
  <si>
    <t>M2</t>
  </si>
  <si>
    <t>ART</t>
  </si>
  <si>
    <t>PTRTVP10</t>
  </si>
  <si>
    <t>Total TRAVAUX DE REPRISES</t>
  </si>
  <si>
    <t>STOT</t>
  </si>
  <si>
    <t>1</t>
  </si>
  <si>
    <t>PEINTURE SUR OUVRAGES EXTERIEURS</t>
  </si>
  <si>
    <t>CH3</t>
  </si>
  <si>
    <t>1.1</t>
  </si>
  <si>
    <t>Peinture sur ouvrages en béton</t>
  </si>
  <si>
    <t>CH4</t>
  </si>
  <si>
    <t>1.1.1</t>
  </si>
  <si>
    <t>Peinture sur ouvrages existants en béton, suivant CCTP.</t>
  </si>
  <si>
    <t>CH5</t>
  </si>
  <si>
    <t xml:space="preserve">1.1.1 1 </t>
  </si>
  <si>
    <t>Surface courante.</t>
  </si>
  <si>
    <t>M2</t>
  </si>
  <si>
    <t>ART</t>
  </si>
  <si>
    <t>PEEOBE10</t>
  </si>
  <si>
    <t>1.2</t>
  </si>
  <si>
    <t>Peinture sur ouvrages métalliques</t>
  </si>
  <si>
    <t>CH4</t>
  </si>
  <si>
    <t>1.2.1</t>
  </si>
  <si>
    <t>Peinture sur ouvrages métalliques prépeints ou métallisés neufs, suivant CCTP.</t>
  </si>
  <si>
    <t>CH5</t>
  </si>
  <si>
    <t xml:space="preserve">1.2.1 1 </t>
  </si>
  <si>
    <t>Peinture sur pied droit en fonte.</t>
  </si>
  <si>
    <t>M2</t>
  </si>
  <si>
    <t>ART</t>
  </si>
  <si>
    <t>PEOMD025</t>
  </si>
  <si>
    <t>1.3</t>
  </si>
  <si>
    <t>Peinture sur ouvrages en plaques ciment</t>
  </si>
  <si>
    <t>CH4</t>
  </si>
  <si>
    <t>1.3.1</t>
  </si>
  <si>
    <t>Peinture minérale à base de ciment, suivant CCTP.</t>
  </si>
  <si>
    <t>CH5</t>
  </si>
  <si>
    <t xml:space="preserve">1.3.1 1 </t>
  </si>
  <si>
    <t>Surface courante.</t>
  </si>
  <si>
    <t>M2</t>
  </si>
  <si>
    <t>ART</t>
  </si>
  <si>
    <t>PEPCCM10</t>
  </si>
  <si>
    <t>Total PEINTURE SUR OUVRAGES EXTERIEURS</t>
  </si>
  <si>
    <t>STOT</t>
  </si>
  <si>
    <t>2</t>
  </si>
  <si>
    <t>PEINTURE SUR OUVRAGES INTERIEURS</t>
  </si>
  <si>
    <t>CH3</t>
  </si>
  <si>
    <t>2.1</t>
  </si>
  <si>
    <t>Peinture sur plafond</t>
  </si>
  <si>
    <t>CH4</t>
  </si>
  <si>
    <t>2.1.1</t>
  </si>
  <si>
    <t>Peinture garnissante en plafond, suivant CCTP.</t>
  </si>
  <si>
    <t>CH5</t>
  </si>
  <si>
    <t xml:space="preserve">2.1.1 1 </t>
  </si>
  <si>
    <t>Peinture sur plafond en plaques de plâtre - aspect mat.</t>
  </si>
  <si>
    <t>M2</t>
  </si>
  <si>
    <t>ART</t>
  </si>
  <si>
    <t>POIPG010</t>
  </si>
  <si>
    <t xml:space="preserve">2.1.1 2 </t>
  </si>
  <si>
    <t>Peinture sur plafond existants - aspect mat.</t>
  </si>
  <si>
    <t>M2</t>
  </si>
  <si>
    <t>ART</t>
  </si>
  <si>
    <t>POIPG060</t>
  </si>
  <si>
    <t>2.2</t>
  </si>
  <si>
    <t>Peinture sur parois</t>
  </si>
  <si>
    <t>CH4</t>
  </si>
  <si>
    <t>2.2.1</t>
  </si>
  <si>
    <t>Peinture garnissante et lessivable en parois, suivant CCTP.</t>
  </si>
  <si>
    <t>CH5</t>
  </si>
  <si>
    <t xml:space="preserve">2.2.1 1 </t>
  </si>
  <si>
    <t>Peinture sur parois en plaques de plâtre - aspect satiné.</t>
  </si>
  <si>
    <t>M2</t>
  </si>
  <si>
    <t>ART</t>
  </si>
  <si>
    <t>POIAP015</t>
  </si>
  <si>
    <t xml:space="preserve">2.2.1 2 </t>
  </si>
  <si>
    <t>Peinture sur parois existantes, aspect satiné.</t>
  </si>
  <si>
    <t>M2</t>
  </si>
  <si>
    <t>ART</t>
  </si>
  <si>
    <t>POIAP050</t>
  </si>
  <si>
    <t>2.3</t>
  </si>
  <si>
    <t>Peinture sur ouvrages en bois</t>
  </si>
  <si>
    <t>CH4</t>
  </si>
  <si>
    <t>2.3.1</t>
  </si>
  <si>
    <t>Peinture sur menuiseries bois, suivant CCTP.</t>
  </si>
  <si>
    <t>CH5</t>
  </si>
  <si>
    <t xml:space="preserve">2.3.1 1 </t>
  </si>
  <si>
    <t>Peinture sur bois brut.</t>
  </si>
  <si>
    <t>M2</t>
  </si>
  <si>
    <t>ART</t>
  </si>
  <si>
    <t>POIPM011</t>
  </si>
  <si>
    <t xml:space="preserve">2.3.1 2 </t>
  </si>
  <si>
    <t>Peinture sur panneau en médium.</t>
  </si>
  <si>
    <t>M2</t>
  </si>
  <si>
    <t>ART</t>
  </si>
  <si>
    <t>POIPM012</t>
  </si>
  <si>
    <t>2.3.2</t>
  </si>
  <si>
    <t>Peinture sur menuiseries bois existantes, suivant CCTP.</t>
  </si>
  <si>
    <t>CH5</t>
  </si>
  <si>
    <t xml:space="preserve">2.3.2 1 </t>
  </si>
  <si>
    <t>Surface courante.</t>
  </si>
  <si>
    <t>M2</t>
  </si>
  <si>
    <t>ART</t>
  </si>
  <si>
    <t>POIPBE11</t>
  </si>
  <si>
    <t>2.3.3</t>
  </si>
  <si>
    <t>Vernis naturel sur menuiserie bois, suivant CCTP.</t>
  </si>
  <si>
    <t>CH5</t>
  </si>
  <si>
    <t xml:space="preserve">2.3.3 1 </t>
  </si>
  <si>
    <t>Surface courante.</t>
  </si>
  <si>
    <t>M2</t>
  </si>
  <si>
    <t>ART</t>
  </si>
  <si>
    <t>PISBVN10</t>
  </si>
  <si>
    <t>2.4</t>
  </si>
  <si>
    <t>Peinture sur ouvrages métalliques</t>
  </si>
  <si>
    <t>CH4</t>
  </si>
  <si>
    <t>2.4.1</t>
  </si>
  <si>
    <t>Peinture sur ouvrages métalliques pré-peint, suivant CCTP.</t>
  </si>
  <si>
    <t>CH5</t>
  </si>
  <si>
    <t xml:space="preserve">2.4.1 1 </t>
  </si>
  <si>
    <t>Peinture sur huisseries métalliques.</t>
  </si>
  <si>
    <t>M2</t>
  </si>
  <si>
    <t>ART</t>
  </si>
  <si>
    <t>POIMT010</t>
  </si>
  <si>
    <t>2.4.2</t>
  </si>
  <si>
    <t>Peinture sur ouvrages métalliques existants, suivant CCTP.</t>
  </si>
  <si>
    <t>CH5</t>
  </si>
  <si>
    <t xml:space="preserve">2.4.2 1 </t>
  </si>
  <si>
    <t>Peinture sur des radiateurs métalliques intérieurs en plafond existant (déposé par les lots fluides).</t>
  </si>
  <si>
    <t>U</t>
  </si>
  <si>
    <t>ART</t>
  </si>
  <si>
    <t>POIME020</t>
  </si>
  <si>
    <t xml:space="preserve">2.4.2 2 </t>
  </si>
  <si>
    <t>Peinture sur des radiateurs métalliques intérieurs mural existant (déposé par les lots fluides).</t>
  </si>
  <si>
    <t>U</t>
  </si>
  <si>
    <t>ART</t>
  </si>
  <si>
    <t>POIME025</t>
  </si>
  <si>
    <t>2.4.3</t>
  </si>
  <si>
    <t>Peinture sur canalisations métalliques, suivant CCTP.</t>
  </si>
  <si>
    <t>CH5</t>
  </si>
  <si>
    <t xml:space="preserve">2.4.3 1 </t>
  </si>
  <si>
    <t>Ensemble forfaitaire.</t>
  </si>
  <si>
    <t>ENS</t>
  </si>
  <si>
    <t>ART</t>
  </si>
  <si>
    <t>POIPCM07</t>
  </si>
  <si>
    <t>Total PEINTURE SUR OUVRAGES INTERIEURS</t>
  </si>
  <si>
    <t>STOT</t>
  </si>
  <si>
    <t>3</t>
  </si>
  <si>
    <t>REVETEMENTS MURAUX</t>
  </si>
  <si>
    <t>CH3</t>
  </si>
  <si>
    <t>3.1</t>
  </si>
  <si>
    <t>Revêtement en toile de verre peinte</t>
  </si>
  <si>
    <t>CH4</t>
  </si>
  <si>
    <t>3.1.1</t>
  </si>
  <si>
    <t>Revêtement en toile de verre avec peinture en finition courante, suivant CCTP.</t>
  </si>
  <si>
    <t>CH5</t>
  </si>
  <si>
    <t xml:space="preserve">3.1.1 1 </t>
  </si>
  <si>
    <t>Toile de verre peinte sur parement de toutes natures.</t>
  </si>
  <si>
    <t>M2</t>
  </si>
  <si>
    <t>ART</t>
  </si>
  <si>
    <t>PRMTV010</t>
  </si>
  <si>
    <t>Total REVETEMENTS MURAUX</t>
  </si>
  <si>
    <t>STOT</t>
  </si>
  <si>
    <t>4</t>
  </si>
  <si>
    <t>DIVERS NETTOYAGES</t>
  </si>
  <si>
    <t>CH3</t>
  </si>
  <si>
    <t>4.1</t>
  </si>
  <si>
    <t>Nettoyage de livraison</t>
  </si>
  <si>
    <t>CH4</t>
  </si>
  <si>
    <t>4.1.1</t>
  </si>
  <si>
    <t>Nettoyage de réception, suivant CCTP.</t>
  </si>
  <si>
    <t>CH5</t>
  </si>
  <si>
    <t xml:space="preserve">4.1.1 1 </t>
  </si>
  <si>
    <t>Surface courante.</t>
  </si>
  <si>
    <t>M2</t>
  </si>
  <si>
    <t>ART</t>
  </si>
  <si>
    <t>PDNDR005</t>
  </si>
  <si>
    <t>Total DIVERS NETTOYAGES</t>
  </si>
  <si>
    <t>STOT</t>
  </si>
  <si>
    <t>Montant HT du Lot N°11 PEINTURES - REVETEMENTS MURAUX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</si>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</sst>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1">
    <xf numFmtId="0" fontId="0" fillId="0" borderId="0" xfId="0"/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15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3" xfId="0" applyFont="1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164" fontId="0" fillId="0" borderId="10" xfId="0" applyNumberFormat="1" applyFill="1" applyBorder="1" applyAlignment="1" applyProtection="1">
      <alignment horizontal="right" vertical="top" wrapText="1"/>
      <protection locked="0"/>
    </xf>
    <xf numFmtId="0" fontId="0" fillId="0" borderId="11" xfId="0" applyFill="1" applyBorder="1" applyAlignment="1" applyProtection="1">
      <alignment horizontal="left" vertical="top" wrapText="1"/>
      <protection locked="0"/>
    </xf>
    <xf numFmtId="0" fontId="22" fillId="0" borderId="7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2" xfId="1" applyFill="1" applyBorder="1">
      <alignment horizontal="left" vertical="top" wrapText="1"/>
    </xf>
    <xf numFmtId="0" fontId="4" fillId="2" borderId="13" xfId="10" applyBorder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3" borderId="7" xfId="1" applyFill="1" applyBorder="1">
      <alignment horizontal="left" vertical="top" wrapText="1"/>
    </xf>
    <xf numFmtId="0" fontId="6" fillId="0" borderId="9" xfId="14" applyFill="1" applyBorder="1">
      <alignment horizontal="left" vertical="top" wrapText="1"/>
    </xf>
    <xf numFmtId="0" fontId="1" fillId="3" borderId="17" xfId="1" applyFill="1" applyBorder="1">
      <alignment horizontal="left" vertical="top" wrapText="1"/>
    </xf>
    <xf numFmtId="0" fontId="9" fillId="0" borderId="16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3" fillId="0" borderId="16" xfId="29" applyFill="1" applyBorder="1">
      <alignment horizontal="left" vertical="top" wrapText="1"/>
    </xf>
    <xf numFmtId="0" fontId="0" fillId="0" borderId="8" xfId="0" applyFill="1" applyBorder="1" applyAlignment="1">
      <alignment horizontal="left" vertical="top"/>
    </xf>
    <xf numFmtId="164" fontId="0" fillId="0" borderId="8" xfId="0" applyNumberForma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2" xfId="13" applyFont="1" applyFill="1" applyBorder="1">
      <alignment horizontal="left" vertical="top" wrapText="1"/>
    </xf>
    <xf numFmtId="0" fontId="5" fillId="0" borderId="13" xfId="13" applyFill="1" applyBorder="1">
      <alignment horizontal="left" vertical="top" wrapText="1"/>
    </xf>
    <xf numFmtId="0" fontId="22" fillId="0" borderId="12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6" fillId="0" borderId="16" xfId="14" applyFill="1" applyBorder="1">
      <alignment horizontal="left" vertical="top" wrapText="1"/>
    </xf>
    <xf numFmtId="165" fontId="0" fillId="0" borderId="8" xfId="0" applyNumberFormat="1" applyFill="1" applyBorder="1" applyAlignment="1">
      <alignment horizontal="center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N°11 PEINTURES - REVETEMENTS MURAUX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9525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77075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N°11 PEINTURES - REVETEMENTS MURAUX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FF4E0-9D3B-4E27-94DA-E0AA1D9C3546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.710937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6A45A-C376-4D23-A2FB-086A969BC6F3}">
  <sheetPr>
    <pageSetUpPr fitToPage="1"/>
  </sheetPr>
  <dimension ref="A1:AAA72"/>
  <sheetViews>
    <sheetView showGridLines="0"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7" sqref="F7"/>
    </sheetView>
  </sheetViews>
  <sheetFormatPr baseColWidth="10" defaultColWidth="10.7109375" defaultRowHeight="15" x14ac:dyDescent="0.25"/>
  <cols>
    <col min="1" max="1" width="9.7109375" style="5" customWidth="1"/>
    <col min="2" max="2" width="46.7109375" style="5" customWidth="1"/>
    <col min="3" max="3" width="4.7109375" style="5" customWidth="1"/>
    <col min="4" max="6" width="10.7109375" style="5" customWidth="1"/>
    <col min="7" max="7" width="12.7109375" style="5" customWidth="1"/>
    <col min="8" max="8" width="10.7109375" style="5" customWidth="1"/>
    <col min="9" max="701" width="10.7109375" style="5"/>
    <col min="702" max="704" width="10.7109375" style="5" customWidth="1"/>
    <col min="705" max="16384" width="10.7109375" style="5"/>
  </cols>
  <sheetData>
    <row r="1" spans="1:703" ht="72.2" customHeight="1" x14ac:dyDescent="0.25">
      <c r="A1" s="48"/>
      <c r="B1" s="49"/>
      <c r="C1" s="49"/>
      <c r="D1" s="49"/>
      <c r="E1" s="49"/>
      <c r="F1" s="49"/>
      <c r="G1" s="50"/>
    </row>
    <row r="2" spans="1:703" ht="30" x14ac:dyDescent="0.25">
      <c r="A2" s="4"/>
      <c r="B2" s="6"/>
      <c r="C2" s="7" t="s">
        <v>0</v>
      </c>
      <c r="D2" s="8" t="s">
        <v>1</v>
      </c>
      <c r="E2" s="8" t="s">
        <v>196</v>
      </c>
      <c r="F2" s="8" t="s">
        <v>2</v>
      </c>
      <c r="G2" s="9" t="s">
        <v>3</v>
      </c>
    </row>
    <row r="3" spans="1:703" x14ac:dyDescent="0.25">
      <c r="A3" s="10"/>
      <c r="B3" s="11"/>
      <c r="C3" s="12"/>
      <c r="D3" s="12"/>
      <c r="E3" s="12"/>
      <c r="F3" s="12"/>
      <c r="G3" s="13"/>
    </row>
    <row r="4" spans="1:703" ht="15.75" x14ac:dyDescent="0.25">
      <c r="A4" s="29" t="s">
        <v>4</v>
      </c>
      <c r="B4" s="30" t="s">
        <v>5</v>
      </c>
      <c r="C4" s="31"/>
      <c r="D4" s="31"/>
      <c r="E4" s="14"/>
      <c r="F4" s="14"/>
      <c r="G4" s="15"/>
      <c r="ZZ4" s="5" t="s">
        <v>6</v>
      </c>
      <c r="AAA4" s="16"/>
    </row>
    <row r="5" spans="1:703" ht="15.75" x14ac:dyDescent="0.25">
      <c r="A5" s="32" t="s">
        <v>7</v>
      </c>
      <c r="B5" s="33" t="s">
        <v>8</v>
      </c>
      <c r="C5" s="31"/>
      <c r="D5" s="31"/>
      <c r="E5" s="14"/>
      <c r="F5" s="14"/>
      <c r="G5" s="15"/>
      <c r="ZZ5" s="5" t="s">
        <v>9</v>
      </c>
      <c r="AAA5" s="16"/>
    </row>
    <row r="6" spans="1:703" ht="28.5" x14ac:dyDescent="0.25">
      <c r="A6" s="34" t="s">
        <v>10</v>
      </c>
      <c r="B6" s="35" t="s">
        <v>11</v>
      </c>
      <c r="C6" s="31"/>
      <c r="D6" s="31"/>
      <c r="E6" s="14"/>
      <c r="F6" s="14"/>
      <c r="G6" s="15"/>
      <c r="ZZ6" s="5" t="s">
        <v>12</v>
      </c>
      <c r="AAA6" s="16"/>
    </row>
    <row r="7" spans="1:703" x14ac:dyDescent="0.25">
      <c r="A7" s="36" t="s">
        <v>13</v>
      </c>
      <c r="B7" s="37" t="s">
        <v>14</v>
      </c>
      <c r="C7" s="38" t="s">
        <v>15</v>
      </c>
      <c r="D7" s="39">
        <v>205.23</v>
      </c>
      <c r="E7" s="1"/>
      <c r="F7" s="1"/>
      <c r="G7" s="2">
        <f>ROUND(E7*F7,2)</f>
        <v>0</v>
      </c>
      <c r="ZZ7" s="5" t="s">
        <v>16</v>
      </c>
      <c r="AAA7" s="16" t="s">
        <v>17</v>
      </c>
    </row>
    <row r="8" spans="1:703" x14ac:dyDescent="0.25">
      <c r="A8" s="40"/>
      <c r="B8" s="41"/>
      <c r="C8" s="31"/>
      <c r="D8" s="31"/>
      <c r="E8" s="14"/>
      <c r="F8" s="14"/>
      <c r="G8" s="18"/>
    </row>
    <row r="9" spans="1:703" x14ac:dyDescent="0.25">
      <c r="A9" s="42"/>
      <c r="B9" s="43" t="s">
        <v>18</v>
      </c>
      <c r="C9" s="31"/>
      <c r="D9" s="31"/>
      <c r="E9" s="14"/>
      <c r="F9" s="14"/>
      <c r="G9" s="19">
        <f>SUBTOTAL(109,G5:G8)</f>
        <v>0</v>
      </c>
      <c r="H9" s="20"/>
      <c r="ZZ9" s="5" t="s">
        <v>19</v>
      </c>
    </row>
    <row r="10" spans="1:703" x14ac:dyDescent="0.25">
      <c r="A10" s="44"/>
      <c r="B10" s="45"/>
      <c r="C10" s="31"/>
      <c r="D10" s="31"/>
      <c r="E10" s="14"/>
      <c r="F10" s="14"/>
      <c r="G10" s="13"/>
    </row>
    <row r="11" spans="1:703" ht="31.5" x14ac:dyDescent="0.25">
      <c r="A11" s="29" t="s">
        <v>20</v>
      </c>
      <c r="B11" s="30" t="s">
        <v>21</v>
      </c>
      <c r="C11" s="31"/>
      <c r="D11" s="31"/>
      <c r="E11" s="14"/>
      <c r="F11" s="14"/>
      <c r="G11" s="15"/>
      <c r="ZZ11" s="5" t="s">
        <v>22</v>
      </c>
      <c r="AAA11" s="16"/>
    </row>
    <row r="12" spans="1:703" ht="15.75" x14ac:dyDescent="0.25">
      <c r="A12" s="32" t="s">
        <v>23</v>
      </c>
      <c r="B12" s="33" t="s">
        <v>24</v>
      </c>
      <c r="C12" s="31"/>
      <c r="D12" s="31"/>
      <c r="E12" s="14"/>
      <c r="F12" s="14"/>
      <c r="G12" s="15"/>
      <c r="ZZ12" s="5" t="s">
        <v>25</v>
      </c>
      <c r="AAA12" s="16"/>
    </row>
    <row r="13" spans="1:703" ht="28.5" x14ac:dyDescent="0.25">
      <c r="A13" s="34" t="s">
        <v>26</v>
      </c>
      <c r="B13" s="35" t="s">
        <v>27</v>
      </c>
      <c r="C13" s="31"/>
      <c r="D13" s="31"/>
      <c r="E13" s="14"/>
      <c r="F13" s="14"/>
      <c r="G13" s="15"/>
      <c r="ZZ13" s="5" t="s">
        <v>28</v>
      </c>
      <c r="AAA13" s="16"/>
    </row>
    <row r="14" spans="1:703" x14ac:dyDescent="0.25">
      <c r="A14" s="36" t="s">
        <v>29</v>
      </c>
      <c r="B14" s="37" t="s">
        <v>30</v>
      </c>
      <c r="C14" s="38" t="s">
        <v>31</v>
      </c>
      <c r="D14" s="39">
        <v>42.35</v>
      </c>
      <c r="E14" s="1"/>
      <c r="F14" s="1"/>
      <c r="G14" s="2">
        <f>ROUND(E14*F14,2)</f>
        <v>0</v>
      </c>
      <c r="ZZ14" s="5" t="s">
        <v>32</v>
      </c>
      <c r="AAA14" s="16" t="s">
        <v>33</v>
      </c>
    </row>
    <row r="15" spans="1:703" ht="15.75" x14ac:dyDescent="0.25">
      <c r="A15" s="34" t="s">
        <v>34</v>
      </c>
      <c r="B15" s="46" t="s">
        <v>35</v>
      </c>
      <c r="C15" s="31"/>
      <c r="D15" s="31"/>
      <c r="E15" s="14"/>
      <c r="F15" s="14"/>
      <c r="G15" s="15"/>
      <c r="ZZ15" s="5" t="s">
        <v>36</v>
      </c>
      <c r="AAA15" s="16"/>
    </row>
    <row r="16" spans="1:703" ht="28.5" x14ac:dyDescent="0.25">
      <c r="A16" s="34" t="s">
        <v>37</v>
      </c>
      <c r="B16" s="35" t="s">
        <v>38</v>
      </c>
      <c r="C16" s="31"/>
      <c r="D16" s="31"/>
      <c r="E16" s="14"/>
      <c r="F16" s="14"/>
      <c r="G16" s="15"/>
      <c r="ZZ16" s="5" t="s">
        <v>39</v>
      </c>
      <c r="AAA16" s="16"/>
    </row>
    <row r="17" spans="1:703" x14ac:dyDescent="0.25">
      <c r="A17" s="36" t="s">
        <v>40</v>
      </c>
      <c r="B17" s="37" t="s">
        <v>41</v>
      </c>
      <c r="C17" s="38" t="s">
        <v>42</v>
      </c>
      <c r="D17" s="39">
        <v>3.77</v>
      </c>
      <c r="E17" s="1"/>
      <c r="F17" s="1"/>
      <c r="G17" s="2">
        <f>ROUND(E17*F17,2)</f>
        <v>0</v>
      </c>
      <c r="ZZ17" s="5" t="s">
        <v>43</v>
      </c>
      <c r="AAA17" s="16" t="s">
        <v>44</v>
      </c>
    </row>
    <row r="18" spans="1:703" ht="31.5" x14ac:dyDescent="0.25">
      <c r="A18" s="34" t="s">
        <v>45</v>
      </c>
      <c r="B18" s="46" t="s">
        <v>46</v>
      </c>
      <c r="C18" s="31"/>
      <c r="D18" s="31"/>
      <c r="E18" s="14"/>
      <c r="F18" s="14"/>
      <c r="G18" s="15"/>
      <c r="ZZ18" s="5" t="s">
        <v>47</v>
      </c>
      <c r="AAA18" s="16"/>
    </row>
    <row r="19" spans="1:703" ht="28.5" x14ac:dyDescent="0.25">
      <c r="A19" s="34" t="s">
        <v>48</v>
      </c>
      <c r="B19" s="35" t="s">
        <v>49</v>
      </c>
      <c r="C19" s="31"/>
      <c r="D19" s="31"/>
      <c r="E19" s="14"/>
      <c r="F19" s="14"/>
      <c r="G19" s="15"/>
      <c r="ZZ19" s="5" t="s">
        <v>50</v>
      </c>
      <c r="AAA19" s="16"/>
    </row>
    <row r="20" spans="1:703" x14ac:dyDescent="0.25">
      <c r="A20" s="36" t="s">
        <v>51</v>
      </c>
      <c r="B20" s="37" t="s">
        <v>52</v>
      </c>
      <c r="C20" s="38" t="s">
        <v>53</v>
      </c>
      <c r="D20" s="39">
        <v>20.04</v>
      </c>
      <c r="E20" s="1"/>
      <c r="F20" s="1"/>
      <c r="G20" s="2">
        <f>ROUND(E20*F20,2)</f>
        <v>0</v>
      </c>
      <c r="ZZ20" s="5" t="s">
        <v>54</v>
      </c>
      <c r="AAA20" s="16" t="s">
        <v>55</v>
      </c>
    </row>
    <row r="21" spans="1:703" x14ac:dyDescent="0.25">
      <c r="A21" s="40"/>
      <c r="B21" s="41"/>
      <c r="C21" s="31"/>
      <c r="D21" s="31"/>
      <c r="E21" s="14"/>
      <c r="F21" s="14"/>
      <c r="G21" s="18"/>
    </row>
    <row r="22" spans="1:703" x14ac:dyDescent="0.25">
      <c r="A22" s="42"/>
      <c r="B22" s="43" t="s">
        <v>56</v>
      </c>
      <c r="C22" s="31"/>
      <c r="D22" s="31"/>
      <c r="E22" s="14"/>
      <c r="F22" s="14"/>
      <c r="G22" s="19">
        <f>SUBTOTAL(109,G12:G21)</f>
        <v>0</v>
      </c>
      <c r="H22" s="20"/>
      <c r="ZZ22" s="5" t="s">
        <v>57</v>
      </c>
    </row>
    <row r="23" spans="1:703" x14ac:dyDescent="0.25">
      <c r="A23" s="44"/>
      <c r="B23" s="45"/>
      <c r="C23" s="31"/>
      <c r="D23" s="31"/>
      <c r="E23" s="14"/>
      <c r="F23" s="14"/>
      <c r="G23" s="13"/>
    </row>
    <row r="24" spans="1:703" ht="31.5" x14ac:dyDescent="0.25">
      <c r="A24" s="29" t="s">
        <v>58</v>
      </c>
      <c r="B24" s="30" t="s">
        <v>59</v>
      </c>
      <c r="C24" s="31"/>
      <c r="D24" s="31"/>
      <c r="E24" s="14"/>
      <c r="F24" s="14"/>
      <c r="G24" s="15"/>
      <c r="ZZ24" s="5" t="s">
        <v>60</v>
      </c>
      <c r="AAA24" s="16"/>
    </row>
    <row r="25" spans="1:703" ht="15.75" x14ac:dyDescent="0.25">
      <c r="A25" s="32" t="s">
        <v>61</v>
      </c>
      <c r="B25" s="33" t="s">
        <v>62</v>
      </c>
      <c r="C25" s="31"/>
      <c r="D25" s="31"/>
      <c r="E25" s="14"/>
      <c r="F25" s="14"/>
      <c r="G25" s="15"/>
      <c r="ZZ25" s="5" t="s">
        <v>63</v>
      </c>
      <c r="AAA25" s="16"/>
    </row>
    <row r="26" spans="1:703" ht="28.5" x14ac:dyDescent="0.25">
      <c r="A26" s="34" t="s">
        <v>64</v>
      </c>
      <c r="B26" s="35" t="s">
        <v>65</v>
      </c>
      <c r="C26" s="31"/>
      <c r="D26" s="31"/>
      <c r="E26" s="14"/>
      <c r="F26" s="14"/>
      <c r="G26" s="15"/>
      <c r="ZZ26" s="5" t="s">
        <v>66</v>
      </c>
      <c r="AAA26" s="16"/>
    </row>
    <row r="27" spans="1:703" x14ac:dyDescent="0.25">
      <c r="A27" s="36" t="s">
        <v>67</v>
      </c>
      <c r="B27" s="37" t="s">
        <v>68</v>
      </c>
      <c r="C27" s="38" t="s">
        <v>69</v>
      </c>
      <c r="D27" s="39">
        <v>277.5</v>
      </c>
      <c r="E27" s="1"/>
      <c r="F27" s="1"/>
      <c r="G27" s="2">
        <f>ROUND(E27*F27,2)</f>
        <v>0</v>
      </c>
      <c r="ZZ27" s="5" t="s">
        <v>70</v>
      </c>
      <c r="AAA27" s="16" t="s">
        <v>71</v>
      </c>
    </row>
    <row r="28" spans="1:703" x14ac:dyDescent="0.25">
      <c r="A28" s="36" t="s">
        <v>72</v>
      </c>
      <c r="B28" s="37" t="s">
        <v>73</v>
      </c>
      <c r="C28" s="38" t="s">
        <v>74</v>
      </c>
      <c r="D28" s="39">
        <v>169.92</v>
      </c>
      <c r="E28" s="1"/>
      <c r="F28" s="1"/>
      <c r="G28" s="2">
        <f>ROUND(E28*F28,2)</f>
        <v>0</v>
      </c>
      <c r="ZZ28" s="5" t="s">
        <v>75</v>
      </c>
      <c r="AAA28" s="16" t="s">
        <v>76</v>
      </c>
    </row>
    <row r="29" spans="1:703" ht="15.75" x14ac:dyDescent="0.25">
      <c r="A29" s="34" t="s">
        <v>77</v>
      </c>
      <c r="B29" s="46" t="s">
        <v>78</v>
      </c>
      <c r="C29" s="31"/>
      <c r="D29" s="31"/>
      <c r="E29" s="14"/>
      <c r="F29" s="14"/>
      <c r="G29" s="15"/>
      <c r="ZZ29" s="5" t="s">
        <v>79</v>
      </c>
      <c r="AAA29" s="16"/>
    </row>
    <row r="30" spans="1:703" ht="28.5" x14ac:dyDescent="0.25">
      <c r="A30" s="34" t="s">
        <v>80</v>
      </c>
      <c r="B30" s="35" t="s">
        <v>81</v>
      </c>
      <c r="C30" s="31"/>
      <c r="D30" s="31"/>
      <c r="E30" s="14"/>
      <c r="F30" s="14"/>
      <c r="G30" s="15"/>
      <c r="ZZ30" s="5" t="s">
        <v>82</v>
      </c>
      <c r="AAA30" s="16"/>
    </row>
    <row r="31" spans="1:703" x14ac:dyDescent="0.25">
      <c r="A31" s="36" t="s">
        <v>83</v>
      </c>
      <c r="B31" s="37" t="s">
        <v>84</v>
      </c>
      <c r="C31" s="38" t="s">
        <v>85</v>
      </c>
      <c r="D31" s="39">
        <v>6.95</v>
      </c>
      <c r="E31" s="1"/>
      <c r="F31" s="1"/>
      <c r="G31" s="2">
        <f>ROUND(E31*F31,2)</f>
        <v>0</v>
      </c>
      <c r="ZZ31" s="5" t="s">
        <v>86</v>
      </c>
      <c r="AAA31" s="16" t="s">
        <v>87</v>
      </c>
    </row>
    <row r="32" spans="1:703" x14ac:dyDescent="0.25">
      <c r="A32" s="36" t="s">
        <v>88</v>
      </c>
      <c r="B32" s="37" t="s">
        <v>89</v>
      </c>
      <c r="C32" s="38" t="s">
        <v>90</v>
      </c>
      <c r="D32" s="39">
        <v>398.76</v>
      </c>
      <c r="E32" s="1"/>
      <c r="F32" s="1"/>
      <c r="G32" s="2">
        <f>ROUND(E32*F32,2)</f>
        <v>0</v>
      </c>
      <c r="ZZ32" s="5" t="s">
        <v>91</v>
      </c>
      <c r="AAA32" s="16" t="s">
        <v>92</v>
      </c>
    </row>
    <row r="33" spans="1:703" ht="15.75" x14ac:dyDescent="0.25">
      <c r="A33" s="34" t="s">
        <v>93</v>
      </c>
      <c r="B33" s="46" t="s">
        <v>94</v>
      </c>
      <c r="C33" s="31"/>
      <c r="D33" s="31"/>
      <c r="E33" s="14"/>
      <c r="F33" s="14"/>
      <c r="G33" s="15"/>
      <c r="ZZ33" s="5" t="s">
        <v>95</v>
      </c>
      <c r="AAA33" s="16"/>
    </row>
    <row r="34" spans="1:703" ht="28.5" x14ac:dyDescent="0.25">
      <c r="A34" s="34" t="s">
        <v>96</v>
      </c>
      <c r="B34" s="35" t="s">
        <v>97</v>
      </c>
      <c r="C34" s="31"/>
      <c r="D34" s="31"/>
      <c r="E34" s="14"/>
      <c r="F34" s="14"/>
      <c r="G34" s="15"/>
      <c r="ZZ34" s="5" t="s">
        <v>98</v>
      </c>
      <c r="AAA34" s="16"/>
    </row>
    <row r="35" spans="1:703" x14ac:dyDescent="0.25">
      <c r="A35" s="36" t="s">
        <v>99</v>
      </c>
      <c r="B35" s="37" t="s">
        <v>100</v>
      </c>
      <c r="C35" s="38" t="s">
        <v>101</v>
      </c>
      <c r="D35" s="39">
        <v>76.849999999999994</v>
      </c>
      <c r="E35" s="1"/>
      <c r="F35" s="1"/>
      <c r="G35" s="2">
        <f>ROUND(E35*F35,2)</f>
        <v>0</v>
      </c>
      <c r="ZZ35" s="5" t="s">
        <v>102</v>
      </c>
      <c r="AAA35" s="16" t="s">
        <v>103</v>
      </c>
    </row>
    <row r="36" spans="1:703" x14ac:dyDescent="0.25">
      <c r="A36" s="36" t="s">
        <v>104</v>
      </c>
      <c r="B36" s="37" t="s">
        <v>105</v>
      </c>
      <c r="C36" s="38" t="s">
        <v>106</v>
      </c>
      <c r="D36" s="39">
        <v>13.57</v>
      </c>
      <c r="E36" s="1"/>
      <c r="F36" s="1"/>
      <c r="G36" s="2">
        <f>ROUND(E36*F36,2)</f>
        <v>0</v>
      </c>
      <c r="ZZ36" s="5" t="s">
        <v>107</v>
      </c>
      <c r="AAA36" s="16" t="s">
        <v>108</v>
      </c>
    </row>
    <row r="37" spans="1:703" ht="28.5" x14ac:dyDescent="0.25">
      <c r="A37" s="34" t="s">
        <v>109</v>
      </c>
      <c r="B37" s="35" t="s">
        <v>110</v>
      </c>
      <c r="C37" s="31"/>
      <c r="D37" s="31"/>
      <c r="E37" s="14"/>
      <c r="F37" s="14"/>
      <c r="G37" s="15"/>
      <c r="ZZ37" s="5" t="s">
        <v>111</v>
      </c>
      <c r="AAA37" s="16"/>
    </row>
    <row r="38" spans="1:703" x14ac:dyDescent="0.25">
      <c r="A38" s="36" t="s">
        <v>112</v>
      </c>
      <c r="B38" s="37" t="s">
        <v>113</v>
      </c>
      <c r="C38" s="38" t="s">
        <v>114</v>
      </c>
      <c r="D38" s="39">
        <v>6.72</v>
      </c>
      <c r="E38" s="1"/>
      <c r="F38" s="1"/>
      <c r="G38" s="2">
        <f>ROUND(E38*F38,2)</f>
        <v>0</v>
      </c>
      <c r="ZZ38" s="5" t="s">
        <v>115</v>
      </c>
      <c r="AAA38" s="16" t="s">
        <v>116</v>
      </c>
    </row>
    <row r="39" spans="1:703" ht="28.5" x14ac:dyDescent="0.25">
      <c r="A39" s="34" t="s">
        <v>117</v>
      </c>
      <c r="B39" s="35" t="s">
        <v>118</v>
      </c>
      <c r="C39" s="31"/>
      <c r="D39" s="31"/>
      <c r="E39" s="14"/>
      <c r="F39" s="14"/>
      <c r="G39" s="15"/>
      <c r="ZZ39" s="5" t="s">
        <v>119</v>
      </c>
      <c r="AAA39" s="16"/>
    </row>
    <row r="40" spans="1:703" x14ac:dyDescent="0.25">
      <c r="A40" s="36" t="s">
        <v>120</v>
      </c>
      <c r="B40" s="37" t="s">
        <v>121</v>
      </c>
      <c r="C40" s="38" t="s">
        <v>122</v>
      </c>
      <c r="D40" s="39">
        <v>13.13</v>
      </c>
      <c r="E40" s="1"/>
      <c r="F40" s="1"/>
      <c r="G40" s="2">
        <f>ROUND(E40*F40,2)</f>
        <v>0</v>
      </c>
      <c r="ZZ40" s="5" t="s">
        <v>123</v>
      </c>
      <c r="AAA40" s="16" t="s">
        <v>124</v>
      </c>
    </row>
    <row r="41" spans="1:703" ht="15.75" x14ac:dyDescent="0.25">
      <c r="A41" s="34" t="s">
        <v>125</v>
      </c>
      <c r="B41" s="46" t="s">
        <v>126</v>
      </c>
      <c r="C41" s="31"/>
      <c r="D41" s="31"/>
      <c r="E41" s="14"/>
      <c r="F41" s="14"/>
      <c r="G41" s="15"/>
      <c r="ZZ41" s="5" t="s">
        <v>127</v>
      </c>
      <c r="AAA41" s="16"/>
    </row>
    <row r="42" spans="1:703" ht="28.5" x14ac:dyDescent="0.25">
      <c r="A42" s="34" t="s">
        <v>128</v>
      </c>
      <c r="B42" s="35" t="s">
        <v>129</v>
      </c>
      <c r="C42" s="31"/>
      <c r="D42" s="31"/>
      <c r="E42" s="14"/>
      <c r="F42" s="14"/>
      <c r="G42" s="15"/>
      <c r="ZZ42" s="5" t="s">
        <v>130</v>
      </c>
      <c r="AAA42" s="16"/>
    </row>
    <row r="43" spans="1:703" x14ac:dyDescent="0.25">
      <c r="A43" s="36" t="s">
        <v>131</v>
      </c>
      <c r="B43" s="37" t="s">
        <v>132</v>
      </c>
      <c r="C43" s="38" t="s">
        <v>133</v>
      </c>
      <c r="D43" s="39">
        <v>60.97</v>
      </c>
      <c r="E43" s="1"/>
      <c r="F43" s="1"/>
      <c r="G43" s="2">
        <f>ROUND(E43*F43,2)</f>
        <v>0</v>
      </c>
      <c r="ZZ43" s="5" t="s">
        <v>134</v>
      </c>
      <c r="AAA43" s="16" t="s">
        <v>135</v>
      </c>
    </row>
    <row r="44" spans="1:703" ht="28.5" x14ac:dyDescent="0.25">
      <c r="A44" s="34" t="s">
        <v>136</v>
      </c>
      <c r="B44" s="35" t="s">
        <v>137</v>
      </c>
      <c r="C44" s="31"/>
      <c r="D44" s="31"/>
      <c r="E44" s="14"/>
      <c r="F44" s="14"/>
      <c r="G44" s="15"/>
      <c r="ZZ44" s="5" t="s">
        <v>138</v>
      </c>
      <c r="AAA44" s="16"/>
    </row>
    <row r="45" spans="1:703" ht="27" x14ac:dyDescent="0.25">
      <c r="A45" s="36" t="s">
        <v>139</v>
      </c>
      <c r="B45" s="37" t="s">
        <v>140</v>
      </c>
      <c r="C45" s="38" t="s">
        <v>141</v>
      </c>
      <c r="D45" s="47">
        <v>1</v>
      </c>
      <c r="E45" s="3"/>
      <c r="F45" s="1"/>
      <c r="G45" s="2">
        <f>ROUND(E45*F45,2)</f>
        <v>0</v>
      </c>
      <c r="ZZ45" s="5" t="s">
        <v>142</v>
      </c>
      <c r="AAA45" s="16" t="s">
        <v>143</v>
      </c>
    </row>
    <row r="46" spans="1:703" ht="27" x14ac:dyDescent="0.25">
      <c r="A46" s="36" t="s">
        <v>144</v>
      </c>
      <c r="B46" s="37" t="s">
        <v>145</v>
      </c>
      <c r="C46" s="38" t="s">
        <v>146</v>
      </c>
      <c r="D46" s="47">
        <v>11</v>
      </c>
      <c r="E46" s="3"/>
      <c r="F46" s="1"/>
      <c r="G46" s="2">
        <f>ROUND(E46*F46,2)</f>
        <v>0</v>
      </c>
      <c r="ZZ46" s="5" t="s">
        <v>147</v>
      </c>
      <c r="AAA46" s="16" t="s">
        <v>148</v>
      </c>
    </row>
    <row r="47" spans="1:703" ht="28.5" x14ac:dyDescent="0.25">
      <c r="A47" s="34" t="s">
        <v>149</v>
      </c>
      <c r="B47" s="35" t="s">
        <v>150</v>
      </c>
      <c r="C47" s="31"/>
      <c r="D47" s="31"/>
      <c r="E47" s="14"/>
      <c r="F47" s="14"/>
      <c r="G47" s="15"/>
      <c r="ZZ47" s="5" t="s">
        <v>151</v>
      </c>
      <c r="AAA47" s="16"/>
    </row>
    <row r="48" spans="1:703" x14ac:dyDescent="0.25">
      <c r="A48" s="36" t="s">
        <v>152</v>
      </c>
      <c r="B48" s="37" t="s">
        <v>153</v>
      </c>
      <c r="C48" s="38" t="s">
        <v>154</v>
      </c>
      <c r="D48" s="47">
        <v>1</v>
      </c>
      <c r="E48" s="3"/>
      <c r="F48" s="1"/>
      <c r="G48" s="2">
        <f>ROUND(E48*F48,2)</f>
        <v>0</v>
      </c>
      <c r="ZZ48" s="5" t="s">
        <v>155</v>
      </c>
      <c r="AAA48" s="16" t="s">
        <v>156</v>
      </c>
    </row>
    <row r="49" spans="1:703" x14ac:dyDescent="0.25">
      <c r="A49" s="40"/>
      <c r="B49" s="41"/>
      <c r="C49" s="31"/>
      <c r="D49" s="31"/>
      <c r="E49" s="14"/>
      <c r="F49" s="14"/>
      <c r="G49" s="18"/>
    </row>
    <row r="50" spans="1:703" x14ac:dyDescent="0.25">
      <c r="A50" s="42"/>
      <c r="B50" s="43" t="s">
        <v>157</v>
      </c>
      <c r="C50" s="31"/>
      <c r="D50" s="31"/>
      <c r="E50" s="14"/>
      <c r="F50" s="14"/>
      <c r="G50" s="19">
        <f>SUBTOTAL(109,G25:G49)</f>
        <v>0</v>
      </c>
      <c r="H50" s="20"/>
      <c r="ZZ50" s="5" t="s">
        <v>158</v>
      </c>
    </row>
    <row r="51" spans="1:703" x14ac:dyDescent="0.25">
      <c r="A51" s="44"/>
      <c r="B51" s="45"/>
      <c r="C51" s="31"/>
      <c r="D51" s="31"/>
      <c r="E51" s="14"/>
      <c r="F51" s="14"/>
      <c r="G51" s="13"/>
    </row>
    <row r="52" spans="1:703" ht="15.75" x14ac:dyDescent="0.25">
      <c r="A52" s="29" t="s">
        <v>159</v>
      </c>
      <c r="B52" s="30" t="s">
        <v>160</v>
      </c>
      <c r="C52" s="31"/>
      <c r="D52" s="31"/>
      <c r="E52" s="14"/>
      <c r="F52" s="14"/>
      <c r="G52" s="15"/>
      <c r="ZZ52" s="5" t="s">
        <v>161</v>
      </c>
      <c r="AAA52" s="16"/>
    </row>
    <row r="53" spans="1:703" ht="15.75" x14ac:dyDescent="0.25">
      <c r="A53" s="32" t="s">
        <v>162</v>
      </c>
      <c r="B53" s="33" t="s">
        <v>163</v>
      </c>
      <c r="C53" s="31"/>
      <c r="D53" s="31"/>
      <c r="E53" s="14"/>
      <c r="F53" s="14"/>
      <c r="G53" s="15"/>
      <c r="ZZ53" s="5" t="s">
        <v>164</v>
      </c>
      <c r="AAA53" s="16"/>
    </row>
    <row r="54" spans="1:703" ht="28.5" x14ac:dyDescent="0.25">
      <c r="A54" s="34" t="s">
        <v>165</v>
      </c>
      <c r="B54" s="35" t="s">
        <v>166</v>
      </c>
      <c r="C54" s="31"/>
      <c r="D54" s="31"/>
      <c r="E54" s="14"/>
      <c r="F54" s="14"/>
      <c r="G54" s="15"/>
      <c r="ZZ54" s="5" t="s">
        <v>167</v>
      </c>
      <c r="AAA54" s="16"/>
    </row>
    <row r="55" spans="1:703" x14ac:dyDescent="0.25">
      <c r="A55" s="36" t="s">
        <v>168</v>
      </c>
      <c r="B55" s="37" t="s">
        <v>169</v>
      </c>
      <c r="C55" s="38" t="s">
        <v>170</v>
      </c>
      <c r="D55" s="39">
        <v>578.17999999999995</v>
      </c>
      <c r="E55" s="1"/>
      <c r="F55" s="1"/>
      <c r="G55" s="2">
        <f>ROUND(E55*F55,2)</f>
        <v>0</v>
      </c>
      <c r="ZZ55" s="5" t="s">
        <v>171</v>
      </c>
      <c r="AAA55" s="16" t="s">
        <v>172</v>
      </c>
    </row>
    <row r="56" spans="1:703" x14ac:dyDescent="0.25">
      <c r="A56" s="40"/>
      <c r="B56" s="41"/>
      <c r="C56" s="31"/>
      <c r="D56" s="31"/>
      <c r="E56" s="14"/>
      <c r="F56" s="14"/>
      <c r="G56" s="18"/>
    </row>
    <row r="57" spans="1:703" x14ac:dyDescent="0.25">
      <c r="A57" s="42"/>
      <c r="B57" s="43" t="s">
        <v>173</v>
      </c>
      <c r="C57" s="31"/>
      <c r="D57" s="31"/>
      <c r="E57" s="14"/>
      <c r="F57" s="14"/>
      <c r="G57" s="19">
        <f>SUBTOTAL(109,G53:G56)</f>
        <v>0</v>
      </c>
      <c r="H57" s="20"/>
      <c r="ZZ57" s="5" t="s">
        <v>174</v>
      </c>
    </row>
    <row r="58" spans="1:703" x14ac:dyDescent="0.25">
      <c r="A58" s="44"/>
      <c r="B58" s="45"/>
      <c r="C58" s="31"/>
      <c r="D58" s="31"/>
      <c r="E58" s="14"/>
      <c r="F58" s="14"/>
      <c r="G58" s="13"/>
    </row>
    <row r="59" spans="1:703" ht="15.75" x14ac:dyDescent="0.25">
      <c r="A59" s="29" t="s">
        <v>175</v>
      </c>
      <c r="B59" s="30" t="s">
        <v>176</v>
      </c>
      <c r="C59" s="31"/>
      <c r="D59" s="31"/>
      <c r="E59" s="14"/>
      <c r="F59" s="14"/>
      <c r="G59" s="15"/>
      <c r="ZZ59" s="5" t="s">
        <v>177</v>
      </c>
      <c r="AAA59" s="16"/>
    </row>
    <row r="60" spans="1:703" ht="15.75" x14ac:dyDescent="0.25">
      <c r="A60" s="32" t="s">
        <v>178</v>
      </c>
      <c r="B60" s="33" t="s">
        <v>179</v>
      </c>
      <c r="C60" s="31"/>
      <c r="D60" s="31"/>
      <c r="E60" s="14"/>
      <c r="F60" s="14"/>
      <c r="G60" s="15"/>
      <c r="ZZ60" s="5" t="s">
        <v>180</v>
      </c>
      <c r="AAA60" s="16"/>
    </row>
    <row r="61" spans="1:703" x14ac:dyDescent="0.25">
      <c r="A61" s="34" t="s">
        <v>181</v>
      </c>
      <c r="B61" s="35" t="s">
        <v>182</v>
      </c>
      <c r="C61" s="31"/>
      <c r="D61" s="31"/>
      <c r="E61" s="14"/>
      <c r="F61" s="14"/>
      <c r="G61" s="15"/>
      <c r="ZZ61" s="5" t="s">
        <v>183</v>
      </c>
      <c r="AAA61" s="16"/>
    </row>
    <row r="62" spans="1:703" x14ac:dyDescent="0.25">
      <c r="A62" s="36" t="s">
        <v>184</v>
      </c>
      <c r="B62" s="37" t="s">
        <v>185</v>
      </c>
      <c r="C62" s="38" t="s">
        <v>186</v>
      </c>
      <c r="D62" s="39">
        <v>583.04</v>
      </c>
      <c r="E62" s="1"/>
      <c r="F62" s="1"/>
      <c r="G62" s="2">
        <f>ROUND(E62*F62,2)</f>
        <v>0</v>
      </c>
      <c r="ZZ62" s="5" t="s">
        <v>187</v>
      </c>
      <c r="AAA62" s="16" t="s">
        <v>188</v>
      </c>
    </row>
    <row r="63" spans="1:703" x14ac:dyDescent="0.25">
      <c r="A63" s="40"/>
      <c r="B63" s="41"/>
      <c r="C63" s="31"/>
      <c r="D63" s="31"/>
      <c r="E63" s="14"/>
      <c r="F63" s="14"/>
      <c r="G63" s="18"/>
    </row>
    <row r="64" spans="1:703" x14ac:dyDescent="0.25">
      <c r="A64" s="42"/>
      <c r="B64" s="43" t="s">
        <v>189</v>
      </c>
      <c r="C64" s="31"/>
      <c r="D64" s="31"/>
      <c r="E64" s="14"/>
      <c r="F64" s="14"/>
      <c r="G64" s="19">
        <f>SUBTOTAL(109,G60:G63)</f>
        <v>0</v>
      </c>
      <c r="H64" s="20"/>
      <c r="ZZ64" s="5" t="s">
        <v>190</v>
      </c>
    </row>
    <row r="65" spans="1:702" x14ac:dyDescent="0.25">
      <c r="A65" s="21"/>
      <c r="B65" s="22"/>
      <c r="C65" s="14"/>
      <c r="D65" s="14"/>
      <c r="E65" s="14"/>
      <c r="F65" s="14"/>
      <c r="G65" s="13"/>
    </row>
    <row r="66" spans="1:702" x14ac:dyDescent="0.25">
      <c r="A66" s="17"/>
      <c r="B66" s="23"/>
      <c r="C66" s="24"/>
      <c r="D66" s="24"/>
      <c r="E66" s="24"/>
      <c r="F66" s="24"/>
      <c r="G66" s="18"/>
    </row>
    <row r="67" spans="1:702" x14ac:dyDescent="0.25">
      <c r="A67" s="25"/>
      <c r="B67" s="25"/>
      <c r="C67" s="25"/>
      <c r="D67" s="25"/>
      <c r="E67" s="25"/>
      <c r="F67" s="25"/>
      <c r="G67" s="25"/>
    </row>
    <row r="68" spans="1:702" ht="30" x14ac:dyDescent="0.25">
      <c r="B68" s="26" t="s">
        <v>191</v>
      </c>
      <c r="G68" s="27">
        <f>SUBTOTAL(109,G4:G66)</f>
        <v>0</v>
      </c>
      <c r="ZZ68" s="5" t="s">
        <v>192</v>
      </c>
    </row>
    <row r="69" spans="1:702" x14ac:dyDescent="0.25">
      <c r="A69" s="28">
        <v>20</v>
      </c>
      <c r="B69" s="26" t="str">
        <f>CONCATENATE("Montant TVA (",A69,"%)")</f>
        <v>Montant TVA (20%)</v>
      </c>
      <c r="G69" s="27">
        <f>(G68*A69)/100</f>
        <v>0</v>
      </c>
      <c r="ZZ69" s="5" t="s">
        <v>193</v>
      </c>
    </row>
    <row r="70" spans="1:702" x14ac:dyDescent="0.25">
      <c r="B70" s="26" t="s">
        <v>194</v>
      </c>
      <c r="G70" s="27">
        <f>G68+G69</f>
        <v>0</v>
      </c>
      <c r="ZZ70" s="5" t="s">
        <v>195</v>
      </c>
    </row>
    <row r="71" spans="1:702" x14ac:dyDescent="0.25">
      <c r="G71" s="27"/>
    </row>
    <row r="72" spans="1:702" x14ac:dyDescent="0.25">
      <c r="G72" s="27"/>
    </row>
  </sheetData>
  <sheetProtection algorithmName="SHA-512" hashValue="tudVSYxbxKzfIvptndIRgKmEWhLiLyV9q6iu6w0iyzZO0m7ILSsiaZ3h1iAbhiiCz9C2COuOteRjTqRI3ECMRA==" saltValue="59ODa3RyUZi4fPjJY8ah1w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scale="9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168602-B0FF-45D4-A7DF-16B32A186E30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13AFE973-899F-4EF5-8690-1B16835679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1CCFB3-CD03-422A-9BF8-C90D5756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N°11 Page de garde</vt:lpstr>
      <vt:lpstr>Lot N°11 PEINTURES - REVETEMEN</vt:lpstr>
      <vt:lpstr>'Lot N°11 PEINTURES - REVETEMEN'!Impression_des_titres</vt:lpstr>
      <vt:lpstr>'Lot N°11 PEINTURES - REVETEMEN'!Zone_d_impression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2025-07-29T09:41:22Z</cp:lastPrinted>
  <dcterms:created xsi:type="dcterms:W3CDTF">2025-07-29T09:40:25Z</dcterms:created>
  <dcterms:modified xsi:type="dcterms:W3CDTF">2025-07-29T10:03:01Z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