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reyam86.sharepoint.com/sites/Commun/Documents partages/1 - Affaire/24012_POITIERS_Ext pavillon T Laine/10-DCE/7-Rendu DCE/"/>
    </mc:Choice>
  </mc:AlternateContent>
  <xr:revisionPtr revIDLastSave="15" documentId="115_{22974784-160F-4276-97A0-19F4401BA502}" xr6:coauthVersionLast="47" xr6:coauthVersionMax="47" xr10:uidLastSave="{FCC6A6D6-7D76-4D6E-ACCA-BBE19F46458F}"/>
  <bookViews>
    <workbookView xWindow="-120" yWindow="-120" windowWidth="38640" windowHeight="21120" activeTab="1" xr2:uid="{00000000-000D-0000-FFFF-FFFF00000000}"/>
  </bookViews>
  <sheets>
    <sheet name="Lot N°03 Page de garde" sheetId="1" r:id="rId1"/>
    <sheet name="Lot N°03 CHARPENTE BOIS" sheetId="2" r:id="rId2"/>
  </sheets>
  <definedNames>
    <definedName name="_xlnm.Print_Titles" localSheetId="1">'Lot N°03 CHARPENTE BOIS'!$1:$2</definedName>
    <definedName name="_xlnm.Print_Area" localSheetId="1">'Lot N°03 CHARPENTE BOIS'!$A$1:$G$57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13" i="2" s="1"/>
  <c r="G8" i="2"/>
  <c r="G10" i="2"/>
  <c r="G11" i="2"/>
  <c r="G18" i="2"/>
  <c r="G19" i="2"/>
  <c r="G20" i="2"/>
  <c r="G21" i="2"/>
  <c r="G22" i="2"/>
  <c r="G24" i="2"/>
  <c r="G26" i="2"/>
  <c r="G33" i="2"/>
  <c r="G42" i="2" s="1"/>
  <c r="G34" i="2"/>
  <c r="G36" i="2"/>
  <c r="G37" i="2"/>
  <c r="G40" i="2"/>
  <c r="G47" i="2"/>
  <c r="G48" i="2"/>
  <c r="G50" i="2"/>
  <c r="B55" i="2"/>
  <c r="G28" i="2" l="1"/>
  <c r="G54" i="2" s="1"/>
  <c r="G55" i="2" l="1"/>
  <c r="G56" i="2" s="1"/>
</calcChain>
</file>

<file path=xl/sharedStrings.xml><?xml version="1.0" encoding="utf-8"?>
<sst xmlns="http://schemas.openxmlformats.org/spreadsheetml/2006/main" count="162" uniqueCount="162">
  <si>
    <t>U</t>
  </si>
  <si>
    <t>Q. indicative</t>
  </si>
  <si>
    <t>Prix</t>
  </si>
  <si>
    <t>Total en €</t>
  </si>
  <si>
    <t>0</t>
  </si>
  <si>
    <t>CHARPENTE LAMELLE-COLLE</t>
  </si>
  <si>
    <t>CH3</t>
  </si>
  <si>
    <t>0.1</t>
  </si>
  <si>
    <t>Eléments de charpente traditionnelle</t>
  </si>
  <si>
    <t>CH4</t>
  </si>
  <si>
    <t>0.1.1</t>
  </si>
  <si>
    <t>Eléments de charpente séparés, suivant CCTP.</t>
  </si>
  <si>
    <t>CH5</t>
  </si>
  <si>
    <t xml:space="preserve">0.1.1 1 </t>
  </si>
  <si>
    <t>Porte pannes - volume courant.</t>
  </si>
  <si>
    <t>M3</t>
  </si>
  <si>
    <t>ART</t>
  </si>
  <si>
    <t>CBLES020</t>
  </si>
  <si>
    <t xml:space="preserve">0.1.1 2 </t>
  </si>
  <si>
    <t>Pannes - volume courant.</t>
  </si>
  <si>
    <t>M3</t>
  </si>
  <si>
    <t>ART</t>
  </si>
  <si>
    <t>CBLES040</t>
  </si>
  <si>
    <t>0.1.2</t>
  </si>
  <si>
    <t>Ferrures stables au feu, suivant CCTP.</t>
  </si>
  <si>
    <t>CH5</t>
  </si>
  <si>
    <t xml:space="preserve">0.1.2 1 </t>
  </si>
  <si>
    <t>Ferrures extension APPUI - Ensemble forfaitaire.</t>
  </si>
  <si>
    <t>ENS</t>
  </si>
  <si>
    <t>ART</t>
  </si>
  <si>
    <t>CBLCFE10</t>
  </si>
  <si>
    <t xml:space="preserve">0.1.2 2 </t>
  </si>
  <si>
    <t>Ferrures extension APPARTé - Ensemble forfaitaire.</t>
  </si>
  <si>
    <t>ENS</t>
  </si>
  <si>
    <t>ART</t>
  </si>
  <si>
    <t>CBLCFE12</t>
  </si>
  <si>
    <t>Total CHARPENTE LAMELLE-COLLE</t>
  </si>
  <si>
    <t>STOT</t>
  </si>
  <si>
    <t>1</t>
  </si>
  <si>
    <t>CHARPENTE TRADITIONNELLE</t>
  </si>
  <si>
    <t>CH3</t>
  </si>
  <si>
    <t>1.1</t>
  </si>
  <si>
    <t>Eléments de charpente traditionnelle</t>
  </si>
  <si>
    <t>CH4</t>
  </si>
  <si>
    <t>1.1.1</t>
  </si>
  <si>
    <t>Eléments de charpente séparés, suivant CCTP.</t>
  </si>
  <si>
    <t>CH5</t>
  </si>
  <si>
    <t xml:space="preserve">1.1.1 1 </t>
  </si>
  <si>
    <t>Porte pannes - volume courant.</t>
  </si>
  <si>
    <t>M3</t>
  </si>
  <si>
    <t>ART</t>
  </si>
  <si>
    <t>CBCTP009</t>
  </si>
  <si>
    <t xml:space="preserve">1.1.1 2 </t>
  </si>
  <si>
    <t>Pannes - volume courant.</t>
  </si>
  <si>
    <t>M3</t>
  </si>
  <si>
    <t>ART</t>
  </si>
  <si>
    <t>CBCTP007</t>
  </si>
  <si>
    <t xml:space="preserve">1.1.1 3 </t>
  </si>
  <si>
    <t>Ensemble forfaitaire pour stabilités et contreventements réalisés par bois - extension APPUI - Ensemble forfaitaire.</t>
  </si>
  <si>
    <t>ENS</t>
  </si>
  <si>
    <t>ART</t>
  </si>
  <si>
    <t>CBCTP020</t>
  </si>
  <si>
    <t xml:space="preserve">1.1.1 4 </t>
  </si>
  <si>
    <t>Ensemble forfaitaire pour ferrures, sabots et platines - extension APPARté - Ensemble forfaitaire.</t>
  </si>
  <si>
    <t>ENS</t>
  </si>
  <si>
    <t>ART</t>
  </si>
  <si>
    <t>CBCTP900</t>
  </si>
  <si>
    <t xml:space="preserve">1.1.1 5 </t>
  </si>
  <si>
    <t>Ensemble forfaitaire pour stabilités et contreventements réalisés par bois - extension APPARté - Ensemble forfaitaire.</t>
  </si>
  <si>
    <t>ENS</t>
  </si>
  <si>
    <t>ART</t>
  </si>
  <si>
    <t>CBCTP021</t>
  </si>
  <si>
    <t>1.1.2</t>
  </si>
  <si>
    <t>Poteau bois support de charpente, suivant CCTP.</t>
  </si>
  <si>
    <t>CH5</t>
  </si>
  <si>
    <t xml:space="preserve">1.1.2 1 </t>
  </si>
  <si>
    <t>Linéaire de poteau 20 x 20 cm.</t>
  </si>
  <si>
    <t>ML</t>
  </si>
  <si>
    <t>ART</t>
  </si>
  <si>
    <t>CBTPBI15</t>
  </si>
  <si>
    <t>1.1.3</t>
  </si>
  <si>
    <t>Panneaux support de complexe d'étanchéité pour toiture terrasse, suivant CCTP.</t>
  </si>
  <si>
    <t>CH5</t>
  </si>
  <si>
    <t xml:space="preserve">1.1.3 1 </t>
  </si>
  <si>
    <t>Surface courante.</t>
  </si>
  <si>
    <t>M2</t>
  </si>
  <si>
    <t>ART</t>
  </si>
  <si>
    <t>CBTVSE10</t>
  </si>
  <si>
    <t>Total CHARPENTE TRADITIONNELLE</t>
  </si>
  <si>
    <t>STOT</t>
  </si>
  <si>
    <t>2</t>
  </si>
  <si>
    <t>PAROIS</t>
  </si>
  <si>
    <t>CH3</t>
  </si>
  <si>
    <t>2.1</t>
  </si>
  <si>
    <t>Parois verticales à ossature bois</t>
  </si>
  <si>
    <t>CH4</t>
  </si>
  <si>
    <t>2.1.1</t>
  </si>
  <si>
    <t>Parois extérieures porteuses, suivant CCTP.</t>
  </si>
  <si>
    <t>CH5</t>
  </si>
  <si>
    <t xml:space="preserve">2.1.1 1 </t>
  </si>
  <si>
    <t>Surface de parois extérieures.</t>
  </si>
  <si>
    <t>M2</t>
  </si>
  <si>
    <t>ART</t>
  </si>
  <si>
    <t>CBPEP010</t>
  </si>
  <si>
    <t xml:space="preserve">2.1.1 2 </t>
  </si>
  <si>
    <t>Surface de l'isolation compris membrane.</t>
  </si>
  <si>
    <t>M2</t>
  </si>
  <si>
    <t>ART</t>
  </si>
  <si>
    <t>CBPEP015</t>
  </si>
  <si>
    <t>2.1.2</t>
  </si>
  <si>
    <t>Parois intérieures porteuses, suivant CCTP.</t>
  </si>
  <si>
    <t>CH5</t>
  </si>
  <si>
    <t xml:space="preserve">2.1.2 1 </t>
  </si>
  <si>
    <t>Surface de parois intérieures.</t>
  </si>
  <si>
    <t>M2</t>
  </si>
  <si>
    <t>ART</t>
  </si>
  <si>
    <t>CBPIP020</t>
  </si>
  <si>
    <t xml:space="preserve">2.1.2 2 </t>
  </si>
  <si>
    <t>Surface de l'isolation.</t>
  </si>
  <si>
    <t>M2</t>
  </si>
  <si>
    <t>ART</t>
  </si>
  <si>
    <t>CBPIP027</t>
  </si>
  <si>
    <t>2.2</t>
  </si>
  <si>
    <t>Travaux d'étanchéité à l'air</t>
  </si>
  <si>
    <t>CH4</t>
  </si>
  <si>
    <t>2.2.1</t>
  </si>
  <si>
    <t>Membrane de type Biofib' control de la Sté Biofib ou techniquement équivalent, suivant CCTP.</t>
  </si>
  <si>
    <t>CH5</t>
  </si>
  <si>
    <t xml:space="preserve">2.2.1 1 </t>
  </si>
  <si>
    <t>Surface courante en parois.</t>
  </si>
  <si>
    <t>M2</t>
  </si>
  <si>
    <t>ART</t>
  </si>
  <si>
    <t>CBTEAB15</t>
  </si>
  <si>
    <t>Total PAROIS</t>
  </si>
  <si>
    <t>STOT</t>
  </si>
  <si>
    <t>3</t>
  </si>
  <si>
    <t>TRAVAUX DIVERS ET ACCESSOIRES</t>
  </si>
  <si>
    <t>CH3</t>
  </si>
  <si>
    <t>3.1</t>
  </si>
  <si>
    <t>Ouvrages particuliers</t>
  </si>
  <si>
    <t>CH4</t>
  </si>
  <si>
    <t>3.1.1</t>
  </si>
  <si>
    <t>Chevêtres en bois, suivant CCTP</t>
  </si>
  <si>
    <t>CH5</t>
  </si>
  <si>
    <t xml:space="preserve">3.1.1 1 </t>
  </si>
  <si>
    <t>Chevêtre pour sortie de toiture de diamètre 100 mm.</t>
  </si>
  <si>
    <t>U</t>
  </si>
  <si>
    <t>ART</t>
  </si>
  <si>
    <t>CBDCV016</t>
  </si>
  <si>
    <t xml:space="preserve">3.1.1 2 </t>
  </si>
  <si>
    <t>Chevêtre pour lanterneau de 1.00 x 1.00 m.</t>
  </si>
  <si>
    <t>U</t>
  </si>
  <si>
    <t>ART</t>
  </si>
  <si>
    <t>CBDCV045</t>
  </si>
  <si>
    <t>Total TRAVAUX DIVERS ET ACCESSOIRES</t>
  </si>
  <si>
    <t>STOT</t>
  </si>
  <si>
    <t>Montant HT du Lot N°03 CHARPENTE BOIS</t>
  </si>
  <si>
    <t>TOTHT</t>
  </si>
  <si>
    <t>TVA</t>
  </si>
  <si>
    <t>Montant TTC</t>
  </si>
  <si>
    <t>TOTTTC</t>
  </si>
  <si>
    <t>Q. 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</si>
</sst>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-#,##0.00;"/>
    <numFmt numFmtId="165" formatCode="#,##0.000;\-#,##0.000;"/>
    <numFmt numFmtId="166" formatCode="#\ ##0;\-#,##0;"/>
    <numFmt numFmtId="167" formatCode="#,##0;\-#,##0;"/>
  </numFmts>
  <fonts count="24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Century"/>
      <family val="1"/>
    </font>
    <font>
      <i/>
      <sz val="10"/>
      <color rgb="FF000000"/>
      <name val="Century"/>
      <family val="1"/>
    </font>
    <font>
      <b/>
      <u/>
      <sz val="12"/>
      <color rgb="FF000000"/>
      <name val="Century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u/>
      <sz val="11"/>
      <color rgb="FF000000"/>
      <name val="Century"/>
      <family val="1"/>
    </font>
    <font>
      <sz val="10"/>
      <color rgb="FF000000"/>
      <name val="Century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9"/>
      <color rgb="FF000000"/>
      <name val="Century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54">
    <xf numFmtId="0" fontId="0" fillId="0" borderId="0" xfId="0"/>
    <xf numFmtId="165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17" xfId="0" applyNumberFormat="1" applyFill="1" applyBorder="1" applyAlignment="1" applyProtection="1">
      <alignment horizontal="right" vertical="top" wrapText="1"/>
      <protection locked="0"/>
    </xf>
    <xf numFmtId="166" fontId="0" fillId="0" borderId="6" xfId="0" applyNumberFormat="1" applyFill="1" applyBorder="1" applyAlignment="1" applyProtection="1">
      <alignment horizontal="center" vertical="top" wrapText="1"/>
      <protection locked="0"/>
    </xf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0" fillId="0" borderId="19" xfId="0" applyBorder="1" applyAlignment="1" applyProtection="1">
      <alignment horizontal="center" vertical="top" wrapText="1"/>
      <protection locked="0"/>
    </xf>
    <xf numFmtId="0" fontId="21" fillId="0" borderId="20" xfId="0" applyFont="1" applyBorder="1" applyAlignment="1" applyProtection="1">
      <alignment horizontal="left" vertical="top" wrapText="1"/>
      <protection locked="0"/>
    </xf>
    <xf numFmtId="0" fontId="21" fillId="0" borderId="20" xfId="0" applyFont="1" applyBorder="1" applyAlignment="1" applyProtection="1">
      <alignment horizontal="center" vertical="top" wrapText="1"/>
      <protection locked="0"/>
    </xf>
    <xf numFmtId="0" fontId="21" fillId="0" borderId="20" xfId="0" applyFont="1" applyBorder="1" applyAlignment="1" applyProtection="1">
      <alignment horizontal="right" vertical="top" wrapText="1"/>
      <protection locked="0"/>
    </xf>
    <xf numFmtId="0" fontId="0" fillId="0" borderId="11" xfId="0" applyBorder="1" applyAlignment="1" applyProtection="1">
      <alignment horizontal="left" vertical="top" wrapText="1"/>
      <protection locked="0"/>
    </xf>
    <xf numFmtId="0" fontId="0" fillId="0" borderId="13" xfId="0" applyBorder="1" applyAlignment="1" applyProtection="1">
      <alignment horizontal="left" vertical="top" wrapText="1"/>
      <protection locked="0"/>
    </xf>
    <xf numFmtId="0" fontId="0" fillId="0" borderId="18" xfId="0" applyBorder="1" applyAlignment="1" applyProtection="1">
      <alignment horizontal="left" vertical="top" wrapText="1"/>
      <protection locked="0"/>
    </xf>
    <xf numFmtId="0" fontId="0" fillId="0" borderId="8" xfId="0" applyBorder="1" applyAlignment="1" applyProtection="1">
      <alignment horizontal="left" vertical="top" wrapText="1"/>
      <protection locked="0"/>
    </xf>
    <xf numFmtId="0" fontId="0" fillId="0" borderId="6" xfId="0" applyFill="1" applyBorder="1" applyAlignment="1" applyProtection="1">
      <alignment horizontal="left" vertical="top" wrapText="1"/>
      <protection locked="0"/>
    </xf>
    <xf numFmtId="0" fontId="0" fillId="0" borderId="17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Fill="1" applyAlignment="1" applyProtection="1">
      <alignment horizontal="left" vertical="top" wrapText="1"/>
      <protection locked="0"/>
    </xf>
    <xf numFmtId="0" fontId="22" fillId="0" borderId="2" xfId="0" applyFont="1" applyFill="1" applyBorder="1" applyAlignment="1" applyProtection="1">
      <alignment horizontal="left" vertical="top" wrapText="1"/>
      <protection locked="0"/>
    </xf>
    <xf numFmtId="0" fontId="0" fillId="0" borderId="4" xfId="0" applyFill="1" applyBorder="1" applyAlignment="1" applyProtection="1">
      <alignment horizontal="left" vertical="top" wrapText="1"/>
      <protection locked="0"/>
    </xf>
    <xf numFmtId="164" fontId="0" fillId="0" borderId="12" xfId="0" applyNumberFormat="1" applyFill="1" applyBorder="1" applyAlignment="1" applyProtection="1">
      <alignment horizontal="right" vertical="top" wrapText="1"/>
      <protection locked="0"/>
    </xf>
    <xf numFmtId="0" fontId="0" fillId="0" borderId="10" xfId="0" applyFill="1" applyBorder="1" applyAlignment="1" applyProtection="1">
      <alignment horizontal="left" vertical="top" wrapText="1"/>
      <protection locked="0"/>
    </xf>
    <xf numFmtId="0" fontId="22" fillId="0" borderId="7" xfId="0" applyFont="1" applyFill="1" applyBorder="1" applyAlignment="1" applyProtection="1">
      <alignment horizontal="left" vertical="top" wrapText="1"/>
      <protection locked="0"/>
    </xf>
    <xf numFmtId="0" fontId="0" fillId="0" borderId="9" xfId="0" applyFill="1" applyBorder="1" applyAlignment="1" applyProtection="1">
      <alignment horizontal="left" vertical="top" wrapText="1"/>
      <protection locked="0"/>
    </xf>
    <xf numFmtId="0" fontId="0" fillId="0" borderId="5" xfId="0" applyFill="1" applyBorder="1" applyAlignment="1" applyProtection="1">
      <alignment horizontal="left" vertical="top" wrapText="1"/>
      <protection locked="0"/>
    </xf>
    <xf numFmtId="0" fontId="0" fillId="0" borderId="3" xfId="0" applyFill="1" applyBorder="1" applyAlignment="1" applyProtection="1">
      <alignment horizontal="left" vertical="top" wrapText="1"/>
      <protection locked="0"/>
    </xf>
    <xf numFmtId="0" fontId="0" fillId="0" borderId="1" xfId="0" applyFill="1" applyBorder="1" applyAlignment="1" applyProtection="1">
      <alignment horizontal="left" vertical="top" wrapText="1"/>
      <protection locked="0"/>
    </xf>
    <xf numFmtId="0" fontId="21" fillId="0" borderId="0" xfId="0" applyFont="1" applyFill="1" applyAlignment="1" applyProtection="1">
      <alignment horizontal="left" vertical="top" wrapText="1"/>
      <protection locked="0"/>
    </xf>
    <xf numFmtId="164" fontId="21" fillId="0" borderId="0" xfId="0" applyNumberFormat="1" applyFont="1" applyFill="1" applyAlignment="1" applyProtection="1">
      <alignment horizontal="right" vertical="top" wrapText="1"/>
      <protection locked="0"/>
    </xf>
    <xf numFmtId="166" fontId="23" fillId="3" borderId="0" xfId="0" applyNumberFormat="1" applyFont="1" applyFill="1" applyAlignment="1" applyProtection="1">
      <alignment horizontal="left" vertical="top" wrapText="1"/>
      <protection locked="0"/>
    </xf>
    <xf numFmtId="0" fontId="1" fillId="2" borderId="11" xfId="1" applyFill="1" applyBorder="1">
      <alignment horizontal="left" vertical="top" wrapText="1"/>
    </xf>
    <xf numFmtId="0" fontId="4" fillId="2" borderId="13" xfId="10" applyBorder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1" fillId="3" borderId="7" xfId="1" applyFill="1" applyBorder="1">
      <alignment horizontal="left" vertical="top" wrapText="1"/>
    </xf>
    <xf numFmtId="0" fontId="6" fillId="0" borderId="9" xfId="14" applyFill="1" applyBorder="1">
      <alignment horizontal="left" vertical="top" wrapText="1"/>
    </xf>
    <xf numFmtId="0" fontId="1" fillId="3" borderId="16" xfId="1" applyFill="1" applyBorder="1">
      <alignment horizontal="left" vertical="top" wrapText="1"/>
    </xf>
    <xf numFmtId="0" fontId="9" fillId="0" borderId="15" xfId="18" applyFill="1" applyBorder="1">
      <alignment horizontal="left" vertical="top" wrapText="1"/>
    </xf>
    <xf numFmtId="0" fontId="1" fillId="0" borderId="16" xfId="1" applyFill="1" applyBorder="1">
      <alignment horizontal="left" vertical="top" wrapText="1"/>
    </xf>
    <xf numFmtId="0" fontId="13" fillId="0" borderId="15" xfId="29" applyFill="1" applyBorder="1">
      <alignment horizontal="left" vertical="top" wrapText="1"/>
    </xf>
    <xf numFmtId="0" fontId="0" fillId="0" borderId="6" xfId="0" applyFill="1" applyBorder="1" applyAlignment="1">
      <alignment horizontal="left" vertical="top"/>
    </xf>
    <xf numFmtId="165" fontId="0" fillId="0" borderId="6" xfId="0" applyNumberFormat="1" applyFill="1" applyBorder="1" applyAlignment="1">
      <alignment horizontal="center" vertical="top" wrapText="1"/>
    </xf>
    <xf numFmtId="166" fontId="0" fillId="0" borderId="6" xfId="0" applyNumberFormat="1" applyFill="1" applyBorder="1" applyAlignment="1">
      <alignment horizontal="center" vertical="top" wrapText="1"/>
    </xf>
    <xf numFmtId="0" fontId="22" fillId="0" borderId="2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1" fillId="0" borderId="11" xfId="13" applyFont="1" applyFill="1" applyBorder="1">
      <alignment horizontal="left" vertical="top" wrapText="1"/>
    </xf>
    <xf numFmtId="0" fontId="5" fillId="0" borderId="13" xfId="13" applyFill="1" applyBorder="1">
      <alignment horizontal="left" vertical="top" wrapText="1"/>
    </xf>
    <xf numFmtId="0" fontId="22" fillId="0" borderId="11" xfId="0" applyFont="1" applyFill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164" fontId="0" fillId="0" borderId="6" xfId="0" applyNumberFormat="1" applyFill="1" applyBorder="1" applyAlignment="1">
      <alignment horizontal="center" vertical="top" wrapText="1"/>
    </xf>
    <xf numFmtId="0" fontId="6" fillId="0" borderId="15" xfId="14" applyFill="1" applyBorder="1">
      <alignment horizontal="left" vertical="top" wrapText="1"/>
    </xf>
    <xf numFmtId="167" fontId="0" fillId="0" borderId="6" xfId="0" applyNumberFormat="1" applyFill="1" applyBorder="1" applyAlignment="1">
      <alignment horizontal="center" vertical="top" wrapText="1"/>
    </xf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22" xfId="0" applyBorder="1" applyAlignment="1" applyProtection="1">
      <alignment horizontal="left" vertical="top" wrapText="1"/>
      <protection locked="0"/>
    </xf>
    <xf numFmtId="0" fontId="0" fillId="0" borderId="19" xfId="0" applyBorder="1" applyAlignment="1" applyProtection="1">
      <alignment horizontal="left" vertical="top" wrapText="1"/>
      <protection locked="0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252000</xdr:colOff>
      <xdr:row>18</xdr:row>
      <xdr:rowOff>117783</xdr:rowOff>
    </xdr:from>
    <xdr:to>
      <xdr:col>0</xdr:col>
      <xdr:colOff>6336000</xdr:colOff>
      <xdr:row>22</xdr:row>
      <xdr:rowOff>161870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74070" y="3546783"/>
          <a:ext cx="6077896" cy="8060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000" b="1" i="0">
              <a:solidFill>
                <a:srgbClr val="000000"/>
              </a:solidFill>
              <a:latin typeface="MS Shell Dlg"/>
            </a:rPr>
            <a:t>Lot N°03 CHARPENTE BOIS</a:t>
          </a:r>
        </a:p>
      </xdr:txBody>
    </xdr:sp>
    <xdr:clientData/>
  </xdr:twoCellAnchor>
  <xdr:twoCellAnchor editAs="absolute">
    <xdr:from>
      <xdr:col>0</xdr:col>
      <xdr:colOff>5184000</xdr:colOff>
      <xdr:row>46</xdr:row>
      <xdr:rowOff>103957</xdr:rowOff>
    </xdr:from>
    <xdr:to>
      <xdr:col>0</xdr:col>
      <xdr:colOff>6192000</xdr:colOff>
      <xdr:row>48</xdr:row>
      <xdr:rowOff>29270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207322" y="8866957"/>
          <a:ext cx="999548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29 juillet 2025            </a:t>
          </a:r>
        </a:p>
      </xdr:txBody>
    </xdr:sp>
    <xdr:clientData/>
  </xdr:twoCellAnchor>
  <xdr:twoCellAnchor editAs="absolute">
    <xdr:from>
      <xdr:col>0</xdr:col>
      <xdr:colOff>216000</xdr:colOff>
      <xdr:row>1</xdr:row>
      <xdr:rowOff>2961</xdr:rowOff>
    </xdr:from>
    <xdr:to>
      <xdr:col>0</xdr:col>
      <xdr:colOff>6516000</xdr:colOff>
      <xdr:row>7</xdr:row>
      <xdr:rowOff>20726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41826" y="193461"/>
          <a:ext cx="6303600" cy="1160765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000000"/>
              </a:solidFill>
              <a:latin typeface="Arial"/>
            </a:rPr>
            <a:t>CENTRE HOSPITALIER HENRI LABORIT</a:t>
          </a:r>
        </a:p>
        <a:p>
          <a:pPr algn="l"/>
          <a:endParaRPr sz="6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370 av. Jacques Coeur</a:t>
          </a:r>
        </a:p>
        <a:p>
          <a:pPr algn="l"/>
          <a:endParaRPr sz="10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86021   POITIERS CEDEX</a:t>
          </a:r>
        </a:p>
        <a:p>
          <a:pPr algn="l"/>
          <a:endParaRPr sz="800">
            <a:solidFill>
              <a:srgbClr val="000000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       Email : dset.be@ch-poitiers.fr</a:t>
          </a:r>
        </a:p>
      </xdr:txBody>
    </xdr:sp>
    <xdr:clientData/>
  </xdr:twoCellAnchor>
  <xdr:twoCellAnchor editAs="absolute">
    <xdr:from>
      <xdr:col>0</xdr:col>
      <xdr:colOff>216000</xdr:colOff>
      <xdr:row>8</xdr:row>
      <xdr:rowOff>23687</xdr:rowOff>
    </xdr:from>
    <xdr:to>
      <xdr:col>0</xdr:col>
      <xdr:colOff>6516000</xdr:colOff>
      <xdr:row>12</xdr:row>
      <xdr:rowOff>148383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41826" y="1547687"/>
          <a:ext cx="6303600" cy="886696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000000"/>
              </a:solidFill>
              <a:latin typeface="MS Shell Dlg"/>
            </a:rPr>
            <a:t>EXTENSION DU PAVILLON TONY LAINE - SECTION APARTE (UGC)</a:t>
          </a:r>
        </a:p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200" b="0" i="0">
              <a:solidFill>
                <a:srgbClr val="000000"/>
              </a:solidFill>
              <a:latin typeface="MS Shell Dlg"/>
            </a:rPr>
            <a:t> - 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252000</xdr:colOff>
      <xdr:row>15</xdr:row>
      <xdr:rowOff>28291</xdr:rowOff>
    </xdr:from>
    <xdr:to>
      <xdr:col>0</xdr:col>
      <xdr:colOff>6336000</xdr:colOff>
      <xdr:row>17</xdr:row>
      <xdr:rowOff>50335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74070" y="2885791"/>
          <a:ext cx="6094017" cy="40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000" b="1" i="0">
              <a:solidFill>
                <a:srgbClr val="000000"/>
              </a:solidFill>
              <a:latin typeface="Arial"/>
            </a:rPr>
            <a:t>D. P. G. F.</a:t>
          </a:r>
        </a:p>
      </xdr:txBody>
    </xdr:sp>
    <xdr:clientData/>
  </xdr:twoCellAnchor>
  <xdr:twoCellAnchor editAs="absolute">
    <xdr:from>
      <xdr:col>0</xdr:col>
      <xdr:colOff>252000</xdr:colOff>
      <xdr:row>24</xdr:row>
      <xdr:rowOff>54939</xdr:rowOff>
    </xdr:from>
    <xdr:to>
      <xdr:col>0</xdr:col>
      <xdr:colOff>3204000</xdr:colOff>
      <xdr:row>28</xdr:row>
      <xdr:rowOff>131270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74070" y="4626939"/>
          <a:ext cx="2934157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Architecte : CORSET - ROCHE &amp; ASSOCIES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5, rue de la Marne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58 39 25   -   Email : agence@cr-architectes.com</a:t>
          </a:r>
        </a:p>
      </xdr:txBody>
    </xdr:sp>
    <xdr:clientData/>
  </xdr:twoCellAnchor>
  <xdr:twoCellAnchor editAs="absolute">
    <xdr:from>
      <xdr:col>0</xdr:col>
      <xdr:colOff>288000</xdr:colOff>
      <xdr:row>46</xdr:row>
      <xdr:rowOff>87835</xdr:rowOff>
    </xdr:from>
    <xdr:to>
      <xdr:col>0</xdr:col>
      <xdr:colOff>3060000</xdr:colOff>
      <xdr:row>48</xdr:row>
      <xdr:rowOff>13148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90191" y="8850835"/>
          <a:ext cx="2772939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600" b="1" i="0" u="sng">
              <a:solidFill>
                <a:srgbClr val="000000"/>
              </a:solidFill>
              <a:latin typeface="MS Shell Dlg"/>
            </a:rPr>
            <a:t>Réf : Aff 24012</a:t>
          </a:r>
          <a:r>
            <a:rPr lang="fr-FR" sz="1200" b="1" i="0">
              <a:solidFill>
                <a:srgbClr val="000000"/>
              </a:solidFill>
              <a:latin typeface="MS Shell Dlg"/>
            </a:rPr>
            <a:t>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 </a:t>
          </a:r>
        </a:p>
      </xdr:txBody>
    </xdr:sp>
    <xdr:clientData/>
  </xdr:twoCellAnchor>
  <xdr:twoCellAnchor editAs="absolute">
    <xdr:from>
      <xdr:col>0</xdr:col>
      <xdr:colOff>3528000</xdr:colOff>
      <xdr:row>24</xdr:row>
      <xdr:rowOff>54939</xdr:rowOff>
    </xdr:from>
    <xdr:to>
      <xdr:col>0</xdr:col>
      <xdr:colOff>6444000</xdr:colOff>
      <xdr:row>28</xdr:row>
      <xdr:rowOff>131270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3546783" y="4626939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Economiste : CABINET CIREYAM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77, rue de Vert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86360  CHASSENEUIL DU POITOU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55 31 76   -   Email : contact@cireyam.fr</a:t>
          </a:r>
        </a:p>
      </xdr:txBody>
    </xdr:sp>
    <xdr:clientData/>
  </xdr:twoCellAnchor>
  <xdr:twoCellAnchor editAs="absolute">
    <xdr:from>
      <xdr:col>0</xdr:col>
      <xdr:colOff>252000</xdr:colOff>
      <xdr:row>29</xdr:row>
      <xdr:rowOff>150352</xdr:rowOff>
    </xdr:from>
    <xdr:to>
      <xdr:col>0</xdr:col>
      <xdr:colOff>3168000</xdr:colOff>
      <xdr:row>34</xdr:row>
      <xdr:rowOff>36183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257948" y="5674852"/>
          <a:ext cx="2934157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Structures : SONECO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21, rue Gay Lussac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44 88 99   -   Email : soneco@bet-soneco.fr</a:t>
          </a:r>
        </a:p>
      </xdr:txBody>
    </xdr:sp>
    <xdr:clientData/>
  </xdr:twoCellAnchor>
  <xdr:twoCellAnchor editAs="absolute">
    <xdr:from>
      <xdr:col>0</xdr:col>
      <xdr:colOff>3528000</xdr:colOff>
      <xdr:row>29</xdr:row>
      <xdr:rowOff>150352</xdr:rowOff>
    </xdr:from>
    <xdr:to>
      <xdr:col>0</xdr:col>
      <xdr:colOff>6444000</xdr:colOff>
      <xdr:row>34</xdr:row>
      <xdr:rowOff>36183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3546783" y="5674852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Fluides : OMNIA INGENIERIE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7, avenue de Ouagadougou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86200  LOUDUN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98 38 78   -   </a:t>
          </a:r>
        </a:p>
      </xdr:txBody>
    </xdr:sp>
    <xdr:clientData/>
  </xdr:twoCellAnchor>
  <xdr:twoCellAnchor editAs="absolute">
    <xdr:from>
      <xdr:col>0</xdr:col>
      <xdr:colOff>252000</xdr:colOff>
      <xdr:row>35</xdr:row>
      <xdr:rowOff>55265</xdr:rowOff>
    </xdr:from>
    <xdr:to>
      <xdr:col>0</xdr:col>
      <xdr:colOff>3168000</xdr:colOff>
      <xdr:row>39</xdr:row>
      <xdr:rowOff>131596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257948" y="6722765"/>
          <a:ext cx="2918035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Acousticien : ACT86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2, rue des Champs Bréau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86190  BERUGES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06 98 04 22 69   -   Email : anthony.castot@act86.fr</a:t>
          </a:r>
        </a:p>
      </xdr:txBody>
    </xdr:sp>
    <xdr:clientData/>
  </xdr:twoCellAnchor>
  <xdr:twoCellAnchor editAs="absolute">
    <xdr:from>
      <xdr:col>0</xdr:col>
      <xdr:colOff>252000</xdr:colOff>
      <xdr:row>40</xdr:row>
      <xdr:rowOff>150678</xdr:rowOff>
    </xdr:from>
    <xdr:to>
      <xdr:col>0</xdr:col>
      <xdr:colOff>3132000</xdr:colOff>
      <xdr:row>45</xdr:row>
      <xdr:rowOff>36509</xdr:rowOff>
    </xdr:to>
    <xdr:sp macro="" textlink="">
      <xdr:nvSp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257948" y="7770678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B. de Contrôle : SOCOTEC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10, rue J. B. Boussingault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47 55 66   -   </a:t>
          </a:r>
        </a:p>
      </xdr:txBody>
    </xdr:sp>
    <xdr:clientData/>
  </xdr:twoCellAnchor>
  <xdr:twoCellAnchor editAs="absolute">
    <xdr:from>
      <xdr:col>0</xdr:col>
      <xdr:colOff>3528000</xdr:colOff>
      <xdr:row>35</xdr:row>
      <xdr:rowOff>55265</xdr:rowOff>
    </xdr:from>
    <xdr:to>
      <xdr:col>0</xdr:col>
      <xdr:colOff>6444000</xdr:colOff>
      <xdr:row>39</xdr:row>
      <xdr:rowOff>131596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546783" y="6722765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VRD : CH LABORIT - DALT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370 avenue Jacques Coeur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86021  POITIERS -Cedex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06 19 26 51 67   -   Email : franck.lomet@ch-poitiers.fr</a:t>
          </a:r>
        </a:p>
      </xdr:txBody>
    </xdr:sp>
    <xdr:clientData/>
  </xdr:twoCellAnchor>
  <xdr:twoCellAnchor editAs="absolute">
    <xdr:from>
      <xdr:col>0</xdr:col>
      <xdr:colOff>3528000</xdr:colOff>
      <xdr:row>40</xdr:row>
      <xdr:rowOff>150678</xdr:rowOff>
    </xdr:from>
    <xdr:to>
      <xdr:col>0</xdr:col>
      <xdr:colOff>6408000</xdr:colOff>
      <xdr:row>45</xdr:row>
      <xdr:rowOff>36509</xdr:rowOff>
    </xdr:to>
    <xdr:sp macro="" textlink="">
      <xdr:nvSpPr>
        <xdr:cNvPr id="16" name="Forme1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3546783" y="7770678"/>
          <a:ext cx="2885791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SPS : SOCOTEC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10, rue J. B. Boussingault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47 55 66   -   </a:t>
          </a:r>
        </a:p>
      </xdr:txBody>
    </xdr:sp>
    <xdr:clientData/>
  </xdr:twoCellAnchor>
  <xdr:twoCellAnchor editAs="absolute">
    <xdr:from>
      <xdr:col>0</xdr:col>
      <xdr:colOff>5400000</xdr:colOff>
      <xdr:row>1</xdr:row>
      <xdr:rowOff>131935</xdr:rowOff>
    </xdr:from>
    <xdr:to>
      <xdr:col>0</xdr:col>
      <xdr:colOff>6300000</xdr:colOff>
      <xdr:row>6</xdr:row>
      <xdr:rowOff>98374</xdr:rowOff>
    </xdr:to>
    <xdr:pic>
      <xdr:nvPicPr>
        <xdr:cNvPr id="17" name="Forme1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00783" y="322435"/>
          <a:ext cx="26" cy="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828675</xdr:colOff>
      <xdr:row>0</xdr:row>
      <xdr:rowOff>806243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0"/>
          <a:ext cx="7048500" cy="806243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CENTRE HOSPITALIER HENRI LABORIT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EXTENSION DU PAVILLON TONY LAINE - SECTION APARTE (UGC)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  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537496</xdr:rowOff>
    </xdr:from>
    <xdr:to>
      <xdr:col>6</xdr:col>
      <xdr:colOff>77625</xdr:colOff>
      <xdr:row>0</xdr:row>
      <xdr:rowOff>806243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4852" y="537496"/>
          <a:ext cx="6228626" cy="2687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r"/>
          <a:r>
            <a:rPr lang="fr-FR" sz="1400" b="1" i="0">
              <a:solidFill>
                <a:srgbClr val="000000"/>
              </a:solidFill>
              <a:latin typeface="MS Shell Dlg"/>
            </a:rPr>
            <a:t>Lot N°03 CHARPENTE BOIS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8185C-3A11-4810-9E2F-C9C3364207DD}">
  <sheetPr>
    <pageSetUpPr fitToPage="1"/>
  </sheetPr>
  <dimension ref="A1"/>
  <sheetViews>
    <sheetView showGridLines="0" workbookViewId="0"/>
  </sheetViews>
  <sheetFormatPr baseColWidth="10" defaultColWidth="10.7109375" defaultRowHeight="15" x14ac:dyDescent="0.25"/>
  <cols>
    <col min="1" max="1" width="99.42578125" customWidth="1"/>
    <col min="2" max="2" width="10.7109375" customWidth="1"/>
  </cols>
  <sheetData/>
  <printOptions horizontalCentered="1" verticalCentered="1"/>
  <pageMargins left="7.874015748031496E-2" right="7.874015748031496E-2" top="7.874015748031496E-2" bottom="7.874015748031496E-2" header="0.74803149606299213" footer="0.7480314960629921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FC605-1778-4A77-A1E9-00B61C8EBA5B}">
  <sheetPr>
    <pageSetUpPr fitToPage="1"/>
  </sheetPr>
  <dimension ref="A1:AAA58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F7" sqref="F7"/>
    </sheetView>
  </sheetViews>
  <sheetFormatPr baseColWidth="10" defaultColWidth="10.7109375" defaultRowHeight="15" x14ac:dyDescent="0.25"/>
  <cols>
    <col min="1" max="1" width="9.7109375" style="6" customWidth="1"/>
    <col min="2" max="2" width="46.7109375" style="6" customWidth="1"/>
    <col min="3" max="3" width="4.7109375" style="6" customWidth="1"/>
    <col min="4" max="6" width="10.7109375" style="6" customWidth="1"/>
    <col min="7" max="7" width="12.7109375" style="6" customWidth="1"/>
    <col min="8" max="8" width="10.7109375" style="6" customWidth="1"/>
    <col min="9" max="701" width="10.7109375" style="6"/>
    <col min="702" max="704" width="10.7109375" style="6" customWidth="1"/>
    <col min="705" max="16384" width="10.7109375" style="6"/>
  </cols>
  <sheetData>
    <row r="1" spans="1:703" ht="72.2" customHeight="1" x14ac:dyDescent="0.25">
      <c r="A1" s="51"/>
      <c r="B1" s="52"/>
      <c r="C1" s="52"/>
      <c r="D1" s="52"/>
      <c r="E1" s="52"/>
      <c r="F1" s="52"/>
      <c r="G1" s="53"/>
    </row>
    <row r="2" spans="1:703" ht="30" x14ac:dyDescent="0.25">
      <c r="A2" s="5"/>
      <c r="B2" s="7"/>
      <c r="C2" s="8" t="s">
        <v>0</v>
      </c>
      <c r="D2" s="9" t="s">
        <v>1</v>
      </c>
      <c r="E2" s="9" t="s">
        <v>161</v>
      </c>
      <c r="F2" s="9" t="s">
        <v>2</v>
      </c>
      <c r="G2" s="10" t="s">
        <v>3</v>
      </c>
    </row>
    <row r="3" spans="1:703" x14ac:dyDescent="0.25">
      <c r="A3" s="11"/>
      <c r="B3" s="12"/>
      <c r="C3" s="13"/>
      <c r="D3" s="13"/>
      <c r="E3" s="13"/>
      <c r="F3" s="13"/>
      <c r="G3" s="14"/>
    </row>
    <row r="4" spans="1:703" ht="15.75" x14ac:dyDescent="0.25">
      <c r="A4" s="30" t="s">
        <v>4</v>
      </c>
      <c r="B4" s="31" t="s">
        <v>5</v>
      </c>
      <c r="C4" s="32"/>
      <c r="D4" s="32"/>
      <c r="E4" s="15"/>
      <c r="F4" s="15"/>
      <c r="G4" s="16"/>
      <c r="ZZ4" s="6" t="s">
        <v>6</v>
      </c>
      <c r="AAA4" s="17"/>
    </row>
    <row r="5" spans="1:703" ht="15.75" x14ac:dyDescent="0.25">
      <c r="A5" s="33" t="s">
        <v>7</v>
      </c>
      <c r="B5" s="34" t="s">
        <v>8</v>
      </c>
      <c r="C5" s="32"/>
      <c r="D5" s="32"/>
      <c r="E5" s="15"/>
      <c r="F5" s="15"/>
      <c r="G5" s="16"/>
      <c r="ZZ5" s="6" t="s">
        <v>9</v>
      </c>
      <c r="AAA5" s="17"/>
    </row>
    <row r="6" spans="1:703" ht="28.5" x14ac:dyDescent="0.25">
      <c r="A6" s="35" t="s">
        <v>10</v>
      </c>
      <c r="B6" s="36" t="s">
        <v>11</v>
      </c>
      <c r="C6" s="32"/>
      <c r="D6" s="32"/>
      <c r="E6" s="15"/>
      <c r="F6" s="15"/>
      <c r="G6" s="16"/>
      <c r="ZZ6" s="6" t="s">
        <v>12</v>
      </c>
      <c r="AAA6" s="17"/>
    </row>
    <row r="7" spans="1:703" x14ac:dyDescent="0.25">
      <c r="A7" s="37" t="s">
        <v>13</v>
      </c>
      <c r="B7" s="38" t="s">
        <v>14</v>
      </c>
      <c r="C7" s="39" t="s">
        <v>15</v>
      </c>
      <c r="D7" s="40">
        <v>2.8730000000000002</v>
      </c>
      <c r="E7" s="1"/>
      <c r="F7" s="2"/>
      <c r="G7" s="3">
        <f>ROUND(E7*F7,2)</f>
        <v>0</v>
      </c>
      <c r="ZZ7" s="6" t="s">
        <v>16</v>
      </c>
      <c r="AAA7" s="17" t="s">
        <v>17</v>
      </c>
    </row>
    <row r="8" spans="1:703" x14ac:dyDescent="0.25">
      <c r="A8" s="37" t="s">
        <v>18</v>
      </c>
      <c r="B8" s="38" t="s">
        <v>19</v>
      </c>
      <c r="C8" s="39" t="s">
        <v>20</v>
      </c>
      <c r="D8" s="40">
        <v>10.018000000000001</v>
      </c>
      <c r="E8" s="1"/>
      <c r="F8" s="2"/>
      <c r="G8" s="3">
        <f>ROUND(E8*F8,2)</f>
        <v>0</v>
      </c>
      <c r="ZZ8" s="6" t="s">
        <v>21</v>
      </c>
      <c r="AAA8" s="17" t="s">
        <v>22</v>
      </c>
    </row>
    <row r="9" spans="1:703" x14ac:dyDescent="0.25">
      <c r="A9" s="35" t="s">
        <v>23</v>
      </c>
      <c r="B9" s="36" t="s">
        <v>24</v>
      </c>
      <c r="C9" s="32"/>
      <c r="D9" s="32"/>
      <c r="E9" s="15"/>
      <c r="F9" s="15"/>
      <c r="G9" s="16"/>
      <c r="ZZ9" s="6" t="s">
        <v>25</v>
      </c>
      <c r="AAA9" s="17"/>
    </row>
    <row r="10" spans="1:703" x14ac:dyDescent="0.25">
      <c r="A10" s="37" t="s">
        <v>26</v>
      </c>
      <c r="B10" s="38" t="s">
        <v>27</v>
      </c>
      <c r="C10" s="39" t="s">
        <v>28</v>
      </c>
      <c r="D10" s="41">
        <v>1</v>
      </c>
      <c r="E10" s="4"/>
      <c r="F10" s="2"/>
      <c r="G10" s="3">
        <f>ROUND(E10*F10,2)</f>
        <v>0</v>
      </c>
      <c r="ZZ10" s="6" t="s">
        <v>29</v>
      </c>
      <c r="AAA10" s="17" t="s">
        <v>30</v>
      </c>
    </row>
    <row r="11" spans="1:703" x14ac:dyDescent="0.25">
      <c r="A11" s="37" t="s">
        <v>31</v>
      </c>
      <c r="B11" s="38" t="s">
        <v>32</v>
      </c>
      <c r="C11" s="39" t="s">
        <v>33</v>
      </c>
      <c r="D11" s="41">
        <v>1</v>
      </c>
      <c r="E11" s="4"/>
      <c r="F11" s="2"/>
      <c r="G11" s="3">
        <f>ROUND(E11*F11,2)</f>
        <v>0</v>
      </c>
      <c r="ZZ11" s="6" t="s">
        <v>34</v>
      </c>
      <c r="AAA11" s="17" t="s">
        <v>35</v>
      </c>
    </row>
    <row r="12" spans="1:703" x14ac:dyDescent="0.25">
      <c r="A12" s="42"/>
      <c r="B12" s="43"/>
      <c r="C12" s="32"/>
      <c r="D12" s="32"/>
      <c r="E12" s="15"/>
      <c r="F12" s="15"/>
      <c r="G12" s="19"/>
    </row>
    <row r="13" spans="1:703" x14ac:dyDescent="0.25">
      <c r="A13" s="44"/>
      <c r="B13" s="45" t="s">
        <v>36</v>
      </c>
      <c r="C13" s="32"/>
      <c r="D13" s="32"/>
      <c r="E13" s="15"/>
      <c r="F13" s="15"/>
      <c r="G13" s="20">
        <f>SUBTOTAL(109,G5:G12)</f>
        <v>0</v>
      </c>
      <c r="H13" s="21"/>
      <c r="ZZ13" s="6" t="s">
        <v>37</v>
      </c>
    </row>
    <row r="14" spans="1:703" x14ac:dyDescent="0.25">
      <c r="A14" s="46"/>
      <c r="B14" s="47"/>
      <c r="C14" s="32"/>
      <c r="D14" s="32"/>
      <c r="E14" s="15"/>
      <c r="F14" s="15"/>
      <c r="G14" s="14"/>
    </row>
    <row r="15" spans="1:703" ht="15.75" x14ac:dyDescent="0.25">
      <c r="A15" s="30" t="s">
        <v>38</v>
      </c>
      <c r="B15" s="31" t="s">
        <v>39</v>
      </c>
      <c r="C15" s="32"/>
      <c r="D15" s="32"/>
      <c r="E15" s="15"/>
      <c r="F15" s="15"/>
      <c r="G15" s="16"/>
      <c r="ZZ15" s="6" t="s">
        <v>40</v>
      </c>
      <c r="AAA15" s="17"/>
    </row>
    <row r="16" spans="1:703" ht="15.75" x14ac:dyDescent="0.25">
      <c r="A16" s="33" t="s">
        <v>41</v>
      </c>
      <c r="B16" s="34" t="s">
        <v>42</v>
      </c>
      <c r="C16" s="32"/>
      <c r="D16" s="32"/>
      <c r="E16" s="15"/>
      <c r="F16" s="15"/>
      <c r="G16" s="16"/>
      <c r="ZZ16" s="6" t="s">
        <v>43</v>
      </c>
      <c r="AAA16" s="17"/>
    </row>
    <row r="17" spans="1:703" ht="28.5" x14ac:dyDescent="0.25">
      <c r="A17" s="35" t="s">
        <v>44</v>
      </c>
      <c r="B17" s="36" t="s">
        <v>45</v>
      </c>
      <c r="C17" s="32"/>
      <c r="D17" s="32"/>
      <c r="E17" s="15"/>
      <c r="F17" s="15"/>
      <c r="G17" s="16"/>
      <c r="ZZ17" s="6" t="s">
        <v>46</v>
      </c>
      <c r="AAA17" s="17"/>
    </row>
    <row r="18" spans="1:703" x14ac:dyDescent="0.25">
      <c r="A18" s="37" t="s">
        <v>47</v>
      </c>
      <c r="B18" s="38" t="s">
        <v>48</v>
      </c>
      <c r="C18" s="39" t="s">
        <v>49</v>
      </c>
      <c r="D18" s="40">
        <v>4.7E-2</v>
      </c>
      <c r="E18" s="1"/>
      <c r="F18" s="2"/>
      <c r="G18" s="3">
        <f>ROUND(E18*F18,2)</f>
        <v>0</v>
      </c>
      <c r="ZZ18" s="6" t="s">
        <v>50</v>
      </c>
      <c r="AAA18" s="17" t="s">
        <v>51</v>
      </c>
    </row>
    <row r="19" spans="1:703" x14ac:dyDescent="0.25">
      <c r="A19" s="37" t="s">
        <v>52</v>
      </c>
      <c r="B19" s="38" t="s">
        <v>53</v>
      </c>
      <c r="C19" s="39" t="s">
        <v>54</v>
      </c>
      <c r="D19" s="40">
        <v>0.14899999999999999</v>
      </c>
      <c r="E19" s="1"/>
      <c r="F19" s="2"/>
      <c r="G19" s="3">
        <f>ROUND(E19*F19,2)</f>
        <v>0</v>
      </c>
      <c r="ZZ19" s="6" t="s">
        <v>55</v>
      </c>
      <c r="AAA19" s="17" t="s">
        <v>56</v>
      </c>
    </row>
    <row r="20" spans="1:703" ht="40.5" x14ac:dyDescent="0.25">
      <c r="A20" s="37" t="s">
        <v>57</v>
      </c>
      <c r="B20" s="38" t="s">
        <v>58</v>
      </c>
      <c r="C20" s="39" t="s">
        <v>59</v>
      </c>
      <c r="D20" s="48">
        <v>1</v>
      </c>
      <c r="E20" s="2"/>
      <c r="F20" s="2"/>
      <c r="G20" s="3">
        <f>ROUND(E20*F20,2)</f>
        <v>0</v>
      </c>
      <c r="ZZ20" s="6" t="s">
        <v>60</v>
      </c>
      <c r="AAA20" s="17" t="s">
        <v>61</v>
      </c>
    </row>
    <row r="21" spans="1:703" ht="27" x14ac:dyDescent="0.25">
      <c r="A21" s="37" t="s">
        <v>62</v>
      </c>
      <c r="B21" s="38" t="s">
        <v>63</v>
      </c>
      <c r="C21" s="39" t="s">
        <v>64</v>
      </c>
      <c r="D21" s="41">
        <v>1</v>
      </c>
      <c r="E21" s="4"/>
      <c r="F21" s="2"/>
      <c r="G21" s="3">
        <f>ROUND(E21*F21,2)</f>
        <v>0</v>
      </c>
      <c r="ZZ21" s="6" t="s">
        <v>65</v>
      </c>
      <c r="AAA21" s="17" t="s">
        <v>66</v>
      </c>
    </row>
    <row r="22" spans="1:703" ht="40.5" x14ac:dyDescent="0.25">
      <c r="A22" s="37" t="s">
        <v>67</v>
      </c>
      <c r="B22" s="38" t="s">
        <v>68</v>
      </c>
      <c r="C22" s="39" t="s">
        <v>69</v>
      </c>
      <c r="D22" s="41">
        <v>1</v>
      </c>
      <c r="E22" s="4"/>
      <c r="F22" s="2"/>
      <c r="G22" s="3">
        <f>ROUND(E22*F22,2)</f>
        <v>0</v>
      </c>
      <c r="ZZ22" s="6" t="s">
        <v>70</v>
      </c>
      <c r="AAA22" s="17" t="s">
        <v>71</v>
      </c>
    </row>
    <row r="23" spans="1:703" ht="28.5" x14ac:dyDescent="0.25">
      <c r="A23" s="35" t="s">
        <v>72</v>
      </c>
      <c r="B23" s="36" t="s">
        <v>73</v>
      </c>
      <c r="C23" s="32"/>
      <c r="D23" s="32"/>
      <c r="E23" s="15"/>
      <c r="F23" s="15"/>
      <c r="G23" s="16"/>
      <c r="ZZ23" s="6" t="s">
        <v>74</v>
      </c>
      <c r="AAA23" s="17"/>
    </row>
    <row r="24" spans="1:703" x14ac:dyDescent="0.25">
      <c r="A24" s="37" t="s">
        <v>75</v>
      </c>
      <c r="B24" s="38" t="s">
        <v>76</v>
      </c>
      <c r="C24" s="39" t="s">
        <v>77</v>
      </c>
      <c r="D24" s="48">
        <v>3.4</v>
      </c>
      <c r="E24" s="2"/>
      <c r="F24" s="2"/>
      <c r="G24" s="3">
        <f>ROUND(E24*F24,2)</f>
        <v>0</v>
      </c>
      <c r="ZZ24" s="6" t="s">
        <v>78</v>
      </c>
      <c r="AAA24" s="17" t="s">
        <v>79</v>
      </c>
    </row>
    <row r="25" spans="1:703" ht="28.5" x14ac:dyDescent="0.25">
      <c r="A25" s="35" t="s">
        <v>80</v>
      </c>
      <c r="B25" s="36" t="s">
        <v>81</v>
      </c>
      <c r="C25" s="32"/>
      <c r="D25" s="32"/>
      <c r="E25" s="15"/>
      <c r="F25" s="15"/>
      <c r="G25" s="16"/>
      <c r="ZZ25" s="6" t="s">
        <v>82</v>
      </c>
      <c r="AAA25" s="17"/>
    </row>
    <row r="26" spans="1:703" x14ac:dyDescent="0.25">
      <c r="A26" s="37" t="s">
        <v>83</v>
      </c>
      <c r="B26" s="38" t="s">
        <v>84</v>
      </c>
      <c r="C26" s="39" t="s">
        <v>85</v>
      </c>
      <c r="D26" s="48">
        <v>258.95999999999998</v>
      </c>
      <c r="E26" s="2"/>
      <c r="F26" s="2"/>
      <c r="G26" s="3">
        <f>ROUND(E26*F26,2)</f>
        <v>0</v>
      </c>
      <c r="ZZ26" s="6" t="s">
        <v>86</v>
      </c>
      <c r="AAA26" s="17" t="s">
        <v>87</v>
      </c>
    </row>
    <row r="27" spans="1:703" x14ac:dyDescent="0.25">
      <c r="A27" s="42"/>
      <c r="B27" s="43"/>
      <c r="C27" s="32"/>
      <c r="D27" s="32"/>
      <c r="E27" s="15"/>
      <c r="F27" s="15"/>
      <c r="G27" s="19"/>
    </row>
    <row r="28" spans="1:703" x14ac:dyDescent="0.25">
      <c r="A28" s="44"/>
      <c r="B28" s="45" t="s">
        <v>88</v>
      </c>
      <c r="C28" s="32"/>
      <c r="D28" s="32"/>
      <c r="E28" s="15"/>
      <c r="F28" s="15"/>
      <c r="G28" s="20">
        <f>SUBTOTAL(109,G16:G27)</f>
        <v>0</v>
      </c>
      <c r="H28" s="21"/>
      <c r="ZZ28" s="6" t="s">
        <v>89</v>
      </c>
    </row>
    <row r="29" spans="1:703" x14ac:dyDescent="0.25">
      <c r="A29" s="46"/>
      <c r="B29" s="47"/>
      <c r="C29" s="32"/>
      <c r="D29" s="32"/>
      <c r="E29" s="15"/>
      <c r="F29" s="15"/>
      <c r="G29" s="14"/>
    </row>
    <row r="30" spans="1:703" ht="15.75" x14ac:dyDescent="0.25">
      <c r="A30" s="30" t="s">
        <v>90</v>
      </c>
      <c r="B30" s="31" t="s">
        <v>91</v>
      </c>
      <c r="C30" s="32"/>
      <c r="D30" s="32"/>
      <c r="E30" s="15"/>
      <c r="F30" s="15"/>
      <c r="G30" s="16"/>
      <c r="ZZ30" s="6" t="s">
        <v>92</v>
      </c>
      <c r="AAA30" s="17"/>
    </row>
    <row r="31" spans="1:703" ht="15.75" x14ac:dyDescent="0.25">
      <c r="A31" s="33" t="s">
        <v>93</v>
      </c>
      <c r="B31" s="34" t="s">
        <v>94</v>
      </c>
      <c r="C31" s="32"/>
      <c r="D31" s="32"/>
      <c r="E31" s="15"/>
      <c r="F31" s="15"/>
      <c r="G31" s="16"/>
      <c r="ZZ31" s="6" t="s">
        <v>95</v>
      </c>
      <c r="AAA31" s="17"/>
    </row>
    <row r="32" spans="1:703" x14ac:dyDescent="0.25">
      <c r="A32" s="35" t="s">
        <v>96</v>
      </c>
      <c r="B32" s="36" t="s">
        <v>97</v>
      </c>
      <c r="C32" s="32"/>
      <c r="D32" s="32"/>
      <c r="E32" s="15"/>
      <c r="F32" s="15"/>
      <c r="G32" s="16"/>
      <c r="ZZ32" s="6" t="s">
        <v>98</v>
      </c>
      <c r="AAA32" s="17"/>
    </row>
    <row r="33" spans="1:703" x14ac:dyDescent="0.25">
      <c r="A33" s="37" t="s">
        <v>99</v>
      </c>
      <c r="B33" s="38" t="s">
        <v>100</v>
      </c>
      <c r="C33" s="39" t="s">
        <v>101</v>
      </c>
      <c r="D33" s="48">
        <v>322.8</v>
      </c>
      <c r="E33" s="2"/>
      <c r="F33" s="2"/>
      <c r="G33" s="3">
        <f>ROUND(E33*F33,2)</f>
        <v>0</v>
      </c>
      <c r="ZZ33" s="6" t="s">
        <v>102</v>
      </c>
      <c r="AAA33" s="17" t="s">
        <v>103</v>
      </c>
    </row>
    <row r="34" spans="1:703" x14ac:dyDescent="0.25">
      <c r="A34" s="37" t="s">
        <v>104</v>
      </c>
      <c r="B34" s="38" t="s">
        <v>105</v>
      </c>
      <c r="C34" s="39" t="s">
        <v>106</v>
      </c>
      <c r="D34" s="48">
        <v>322.8</v>
      </c>
      <c r="E34" s="2"/>
      <c r="F34" s="2"/>
      <c r="G34" s="3">
        <f>ROUND(E34*F34,2)</f>
        <v>0</v>
      </c>
      <c r="ZZ34" s="6" t="s">
        <v>107</v>
      </c>
      <c r="AAA34" s="17" t="s">
        <v>108</v>
      </c>
    </row>
    <row r="35" spans="1:703" x14ac:dyDescent="0.25">
      <c r="A35" s="35" t="s">
        <v>109</v>
      </c>
      <c r="B35" s="36" t="s">
        <v>110</v>
      </c>
      <c r="C35" s="32"/>
      <c r="D35" s="32"/>
      <c r="E35" s="15"/>
      <c r="F35" s="15"/>
      <c r="G35" s="16"/>
      <c r="ZZ35" s="6" t="s">
        <v>111</v>
      </c>
      <c r="AAA35" s="17"/>
    </row>
    <row r="36" spans="1:703" x14ac:dyDescent="0.25">
      <c r="A36" s="37" t="s">
        <v>112</v>
      </c>
      <c r="B36" s="38" t="s">
        <v>113</v>
      </c>
      <c r="C36" s="39" t="s">
        <v>114</v>
      </c>
      <c r="D36" s="48">
        <v>20.98</v>
      </c>
      <c r="E36" s="2"/>
      <c r="F36" s="2"/>
      <c r="G36" s="3">
        <f>ROUND(E36*F36,2)</f>
        <v>0</v>
      </c>
      <c r="ZZ36" s="6" t="s">
        <v>115</v>
      </c>
      <c r="AAA36" s="17" t="s">
        <v>116</v>
      </c>
    </row>
    <row r="37" spans="1:703" x14ac:dyDescent="0.25">
      <c r="A37" s="37" t="s">
        <v>117</v>
      </c>
      <c r="B37" s="38" t="s">
        <v>118</v>
      </c>
      <c r="C37" s="39" t="s">
        <v>119</v>
      </c>
      <c r="D37" s="48">
        <v>20.98</v>
      </c>
      <c r="E37" s="2"/>
      <c r="F37" s="2"/>
      <c r="G37" s="3">
        <f>ROUND(E37*F37,2)</f>
        <v>0</v>
      </c>
      <c r="ZZ37" s="6" t="s">
        <v>120</v>
      </c>
      <c r="AAA37" s="17" t="s">
        <v>121</v>
      </c>
    </row>
    <row r="38" spans="1:703" ht="15.75" x14ac:dyDescent="0.25">
      <c r="A38" s="35" t="s">
        <v>122</v>
      </c>
      <c r="B38" s="49" t="s">
        <v>123</v>
      </c>
      <c r="C38" s="32"/>
      <c r="D38" s="32"/>
      <c r="E38" s="15"/>
      <c r="F38" s="15"/>
      <c r="G38" s="16"/>
      <c r="ZZ38" s="6" t="s">
        <v>124</v>
      </c>
      <c r="AAA38" s="17"/>
    </row>
    <row r="39" spans="1:703" ht="42.75" x14ac:dyDescent="0.25">
      <c r="A39" s="35" t="s">
        <v>125</v>
      </c>
      <c r="B39" s="36" t="s">
        <v>126</v>
      </c>
      <c r="C39" s="32"/>
      <c r="D39" s="32"/>
      <c r="E39" s="15"/>
      <c r="F39" s="15"/>
      <c r="G39" s="16"/>
      <c r="ZZ39" s="6" t="s">
        <v>127</v>
      </c>
      <c r="AAA39" s="17"/>
    </row>
    <row r="40" spans="1:703" x14ac:dyDescent="0.25">
      <c r="A40" s="37" t="s">
        <v>128</v>
      </c>
      <c r="B40" s="38" t="s">
        <v>129</v>
      </c>
      <c r="C40" s="39" t="s">
        <v>130</v>
      </c>
      <c r="D40" s="48">
        <v>322.8</v>
      </c>
      <c r="E40" s="2"/>
      <c r="F40" s="2"/>
      <c r="G40" s="3">
        <f>ROUND(E40*F40,2)</f>
        <v>0</v>
      </c>
      <c r="ZZ40" s="6" t="s">
        <v>131</v>
      </c>
      <c r="AAA40" s="17" t="s">
        <v>132</v>
      </c>
    </row>
    <row r="41" spans="1:703" x14ac:dyDescent="0.25">
      <c r="A41" s="42"/>
      <c r="B41" s="43"/>
      <c r="C41" s="32"/>
      <c r="D41" s="32"/>
      <c r="E41" s="15"/>
      <c r="F41" s="15"/>
      <c r="G41" s="19"/>
    </row>
    <row r="42" spans="1:703" x14ac:dyDescent="0.25">
      <c r="A42" s="44"/>
      <c r="B42" s="45" t="s">
        <v>133</v>
      </c>
      <c r="C42" s="32"/>
      <c r="D42" s="32"/>
      <c r="E42" s="15"/>
      <c r="F42" s="15"/>
      <c r="G42" s="20">
        <f>SUBTOTAL(109,G31:G41)</f>
        <v>0</v>
      </c>
      <c r="H42" s="21"/>
      <c r="ZZ42" s="6" t="s">
        <v>134</v>
      </c>
    </row>
    <row r="43" spans="1:703" x14ac:dyDescent="0.25">
      <c r="A43" s="46"/>
      <c r="B43" s="47"/>
      <c r="C43" s="32"/>
      <c r="D43" s="32"/>
      <c r="E43" s="15"/>
      <c r="F43" s="15"/>
      <c r="G43" s="14"/>
    </row>
    <row r="44" spans="1:703" ht="31.5" x14ac:dyDescent="0.25">
      <c r="A44" s="30" t="s">
        <v>135</v>
      </c>
      <c r="B44" s="31" t="s">
        <v>136</v>
      </c>
      <c r="C44" s="32"/>
      <c r="D44" s="32"/>
      <c r="E44" s="15"/>
      <c r="F44" s="15"/>
      <c r="G44" s="16"/>
      <c r="ZZ44" s="6" t="s">
        <v>137</v>
      </c>
      <c r="AAA44" s="17"/>
    </row>
    <row r="45" spans="1:703" ht="15.75" x14ac:dyDescent="0.25">
      <c r="A45" s="33" t="s">
        <v>138</v>
      </c>
      <c r="B45" s="34" t="s">
        <v>139</v>
      </c>
      <c r="C45" s="32"/>
      <c r="D45" s="32"/>
      <c r="E45" s="15"/>
      <c r="F45" s="15"/>
      <c r="G45" s="16"/>
      <c r="ZZ45" s="6" t="s">
        <v>140</v>
      </c>
      <c r="AAA45" s="17"/>
    </row>
    <row r="46" spans="1:703" x14ac:dyDescent="0.25">
      <c r="A46" s="35" t="s">
        <v>141</v>
      </c>
      <c r="B46" s="36" t="s">
        <v>142</v>
      </c>
      <c r="C46" s="32"/>
      <c r="D46" s="32"/>
      <c r="E46" s="15"/>
      <c r="F46" s="15"/>
      <c r="G46" s="16"/>
      <c r="ZZ46" s="6" t="s">
        <v>143</v>
      </c>
      <c r="AAA46" s="17"/>
    </row>
    <row r="47" spans="1:703" x14ac:dyDescent="0.25">
      <c r="A47" s="37" t="s">
        <v>144</v>
      </c>
      <c r="B47" s="38" t="s">
        <v>145</v>
      </c>
      <c r="C47" s="39" t="s">
        <v>146</v>
      </c>
      <c r="D47" s="41">
        <v>1</v>
      </c>
      <c r="E47" s="4"/>
      <c r="F47" s="2"/>
      <c r="G47" s="3">
        <f>ROUND(E47*F47,2)</f>
        <v>0</v>
      </c>
      <c r="ZZ47" s="6" t="s">
        <v>147</v>
      </c>
      <c r="AAA47" s="17" t="s">
        <v>148</v>
      </c>
    </row>
    <row r="48" spans="1:703" x14ac:dyDescent="0.25">
      <c r="A48" s="37" t="s">
        <v>149</v>
      </c>
      <c r="B48" s="38" t="s">
        <v>150</v>
      </c>
      <c r="C48" s="39" t="s">
        <v>151</v>
      </c>
      <c r="D48" s="50">
        <v>2</v>
      </c>
      <c r="E48" s="2"/>
      <c r="F48" s="2"/>
      <c r="G48" s="3">
        <f>ROUND(E48*F48,2)</f>
        <v>0</v>
      </c>
      <c r="ZZ48" s="6" t="s">
        <v>152</v>
      </c>
      <c r="AAA48" s="17" t="s">
        <v>153</v>
      </c>
    </row>
    <row r="49" spans="1:702" x14ac:dyDescent="0.25">
      <c r="A49" s="42"/>
      <c r="B49" s="43"/>
      <c r="C49" s="32"/>
      <c r="D49" s="32"/>
      <c r="E49" s="15"/>
      <c r="F49" s="15"/>
      <c r="G49" s="19"/>
    </row>
    <row r="50" spans="1:702" x14ac:dyDescent="0.25">
      <c r="A50" s="44"/>
      <c r="B50" s="45" t="s">
        <v>154</v>
      </c>
      <c r="C50" s="32"/>
      <c r="D50" s="32"/>
      <c r="E50" s="15"/>
      <c r="F50" s="15"/>
      <c r="G50" s="20">
        <f>SUBTOTAL(109,G45:G49)</f>
        <v>0</v>
      </c>
      <c r="H50" s="21"/>
      <c r="ZZ50" s="6" t="s">
        <v>155</v>
      </c>
    </row>
    <row r="51" spans="1:702" x14ac:dyDescent="0.25">
      <c r="A51" s="22"/>
      <c r="B51" s="23"/>
      <c r="C51" s="15"/>
      <c r="D51" s="15"/>
      <c r="E51" s="15"/>
      <c r="F51" s="15"/>
      <c r="G51" s="14"/>
    </row>
    <row r="52" spans="1:702" x14ac:dyDescent="0.25">
      <c r="A52" s="18"/>
      <c r="B52" s="24"/>
      <c r="C52" s="25"/>
      <c r="D52" s="25"/>
      <c r="E52" s="25"/>
      <c r="F52" s="25"/>
      <c r="G52" s="19"/>
    </row>
    <row r="53" spans="1:702" x14ac:dyDescent="0.25">
      <c r="A53" s="26"/>
      <c r="B53" s="26"/>
      <c r="C53" s="26"/>
      <c r="D53" s="26"/>
      <c r="E53" s="26"/>
      <c r="F53" s="26"/>
      <c r="G53" s="26"/>
    </row>
    <row r="54" spans="1:702" x14ac:dyDescent="0.25">
      <c r="B54" s="27" t="s">
        <v>156</v>
      </c>
      <c r="G54" s="28">
        <f>SUBTOTAL(109,G4:G52)</f>
        <v>0</v>
      </c>
      <c r="ZZ54" s="6" t="s">
        <v>157</v>
      </c>
    </row>
    <row r="55" spans="1:702" x14ac:dyDescent="0.25">
      <c r="A55" s="29">
        <v>20</v>
      </c>
      <c r="B55" s="27" t="str">
        <f>CONCATENATE("Montant TVA (",A55,"%)")</f>
        <v>Montant TVA (20%)</v>
      </c>
      <c r="G55" s="28">
        <f>(G54*A55)/100</f>
        <v>0</v>
      </c>
      <c r="ZZ55" s="6" t="s">
        <v>158</v>
      </c>
    </row>
    <row r="56" spans="1:702" x14ac:dyDescent="0.25">
      <c r="B56" s="27" t="s">
        <v>159</v>
      </c>
      <c r="G56" s="28">
        <f>G54+G55</f>
        <v>0</v>
      </c>
      <c r="ZZ56" s="6" t="s">
        <v>160</v>
      </c>
    </row>
    <row r="57" spans="1:702" x14ac:dyDescent="0.25">
      <c r="G57" s="28"/>
    </row>
    <row r="58" spans="1:702" x14ac:dyDescent="0.25">
      <c r="G58" s="28"/>
    </row>
  </sheetData>
  <sheetProtection algorithmName="SHA-512" hashValue="9+Pd3noFvwk3b7vZfyOO3jNVwpLChf1iv4eJFkFKG0Sm0qR6BP4aR2KmrOJX19KB9A2qR5udKHMbXzImpbaBAg==" saltValue="JvWD3mJJDpoMDdjqArPZVg==" spinCount="100000" sheet="1" objects="1" scenarios="1"/>
  <mergeCells count="1">
    <mergeCell ref="A1:G1"/>
  </mergeCells>
  <printOptions horizontalCentered="1"/>
  <pageMargins left="0.08" right="0.08" top="0.06" bottom="0.08" header="0.76" footer="0.76"/>
  <pageSetup paperSize="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f79ebf1-fb0e-4814-8801-b7e9c751abd8" xsi:nil="true"/>
    <lcf76f155ced4ddcb4097134ff3c332f xmlns="71ec0f01-c915-451d-b473-050ef2026eb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C4A65C8A9B3854DB8DB1A859735F07F" ma:contentTypeVersion="19" ma:contentTypeDescription="Crée un document." ma:contentTypeScope="" ma:versionID="4c546ccfe26d4c84b98eb82f46e67124">
  <xsd:schema xmlns:xsd="http://www.w3.org/2001/XMLSchema" xmlns:xs="http://www.w3.org/2001/XMLSchema" xmlns:p="http://schemas.microsoft.com/office/2006/metadata/properties" xmlns:ns2="71ec0f01-c915-451d-b473-050ef2026eb5" xmlns:ns3="ff79ebf1-fb0e-4814-8801-b7e9c751abd8" targetNamespace="http://schemas.microsoft.com/office/2006/metadata/properties" ma:root="true" ma:fieldsID="39d625f81c26a0ba2641a868a711454d" ns2:_="" ns3:_="">
    <xsd:import namespace="71ec0f01-c915-451d-b473-050ef2026eb5"/>
    <xsd:import namespace="ff79ebf1-fb0e-4814-8801-b7e9c751ab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ec0f01-c915-451d-b473-050ef2026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38a0fb71-0b16-49e9-8b56-fa5bac2d8ba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79ebf1-fb0e-4814-8801-b7e9c751abd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dc5c0d2-8bc6-4533-bdbe-b6fefdbc5469}" ma:internalName="TaxCatchAll" ma:showField="CatchAllData" ma:web="ff79ebf1-fb0e-4814-8801-b7e9c751ab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EFB2B1-809D-47D1-A815-E30ACB0D8F27}">
  <ds:schemaRefs>
    <ds:schemaRef ds:uri="http://schemas.microsoft.com/office/2006/metadata/properties"/>
    <ds:schemaRef ds:uri="http://schemas.microsoft.com/office/infopath/2007/PartnerControls"/>
    <ds:schemaRef ds:uri="ff79ebf1-fb0e-4814-8801-b7e9c751abd8"/>
    <ds:schemaRef ds:uri="71ec0f01-c915-451d-b473-050ef2026eb5"/>
  </ds:schemaRefs>
</ds:datastoreItem>
</file>

<file path=customXml/itemProps2.xml><?xml version="1.0" encoding="utf-8"?>
<ds:datastoreItem xmlns:ds="http://schemas.openxmlformats.org/officeDocument/2006/customXml" ds:itemID="{FEE484C2-3CE4-49F3-A2C1-FFAF164F42E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9FFF628-E0A9-4638-B81C-22A47B797E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ec0f01-c915-451d-b473-050ef2026eb5"/>
    <ds:schemaRef ds:uri="ff79ebf1-fb0e-4814-8801-b7e9c751ab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N°03 Page de garde</vt:lpstr>
      <vt:lpstr>Lot N°03 CHARPENTE BOIS</vt:lpstr>
      <vt:lpstr>'Lot N°03 CHARPENTE BOIS'!Impression_des_titres</vt:lpstr>
      <vt:lpstr>'Lot N°03 CHARPENTE BOIS'!Zone_d_impression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Eric CHABOT</cp:lastModifiedBy>
  <cp:lastPrinted>2025-07-29T09:53:29Z</cp:lastPrinted>
  <dcterms:created xsi:type="dcterms:W3CDTF">2025-07-29T09:40:17Z</dcterms:created>
  <dcterms:modified xsi:type="dcterms:W3CDTF">2025-07-29T10:00:04Z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0x0101000C4A65C8A9B3854DB8DB1A859735F07F</vt:lpwstr>
  </property>
  <property fmtid="{D5CDD505-2E9C-101B-9397-08002B2CF9AE}" pid="3" name="MediaServiceImageTags">
    <vt:lpwstr/>
  </property>
</Properties>
</file>