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120" yWindow="-120" windowWidth="29040" windowHeight="15720"/>
  </bookViews>
  <sheets>
    <sheet name="COUVERTURE   ETANCHEITE" sheetId="5" r:id="rId1"/>
  </sheets>
  <definedNames>
    <definedName name="_xlnm.Print_Titles" localSheetId="0">'COUVERTURE   ETANCHEITE'!$2:$5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5" i="5" l="1"/>
  <c r="J45" i="5"/>
  <c r="H45" i="5"/>
  <c r="F45" i="5"/>
  <c r="L44" i="5"/>
  <c r="J44" i="5"/>
  <c r="H44" i="5"/>
  <c r="F44" i="5"/>
  <c r="L43" i="5"/>
  <c r="J43" i="5"/>
  <c r="H43" i="5"/>
  <c r="F43" i="5"/>
  <c r="L42" i="5"/>
  <c r="J42" i="5"/>
  <c r="H42" i="5"/>
  <c r="F42" i="5"/>
  <c r="L41" i="5"/>
  <c r="J41" i="5"/>
  <c r="H41" i="5"/>
  <c r="F41" i="5"/>
  <c r="L40" i="5"/>
  <c r="J40" i="5"/>
  <c r="H40" i="5"/>
  <c r="F40" i="5"/>
  <c r="L37" i="5"/>
  <c r="J37" i="5"/>
  <c r="H37" i="5"/>
  <c r="F37" i="5"/>
  <c r="L36" i="5"/>
  <c r="J36" i="5"/>
  <c r="H36" i="5"/>
  <c r="F36" i="5"/>
  <c r="L35" i="5"/>
  <c r="J35" i="5"/>
  <c r="H35" i="5"/>
  <c r="F35" i="5"/>
  <c r="L34" i="5"/>
  <c r="L38" i="5" s="1"/>
  <c r="J34" i="5"/>
  <c r="H34" i="5"/>
  <c r="F34" i="5"/>
  <c r="L33" i="5"/>
  <c r="J33" i="5"/>
  <c r="H33" i="5"/>
  <c r="F33" i="5"/>
  <c r="L32" i="5"/>
  <c r="J32" i="5"/>
  <c r="H32" i="5"/>
  <c r="F32" i="5"/>
  <c r="L29" i="5"/>
  <c r="J29" i="5"/>
  <c r="H29" i="5"/>
  <c r="F29" i="5"/>
  <c r="L28" i="5"/>
  <c r="J28" i="5"/>
  <c r="H28" i="5"/>
  <c r="F28" i="5"/>
  <c r="L27" i="5"/>
  <c r="J27" i="5"/>
  <c r="H27" i="5"/>
  <c r="F27" i="5"/>
  <c r="L26" i="5"/>
  <c r="L30" i="5" s="1"/>
  <c r="J26" i="5"/>
  <c r="H26" i="5"/>
  <c r="F26" i="5"/>
  <c r="L25" i="5"/>
  <c r="J25" i="5"/>
  <c r="H25" i="5"/>
  <c r="F25" i="5"/>
  <c r="L22" i="5"/>
  <c r="J22" i="5"/>
  <c r="H22" i="5"/>
  <c r="F22" i="5"/>
  <c r="L21" i="5"/>
  <c r="J21" i="5"/>
  <c r="H21" i="5"/>
  <c r="F21" i="5"/>
  <c r="L20" i="5"/>
  <c r="J20" i="5"/>
  <c r="H20" i="5"/>
  <c r="F20" i="5"/>
  <c r="L19" i="5"/>
  <c r="J19" i="5"/>
  <c r="H19" i="5"/>
  <c r="F19" i="5"/>
  <c r="L18" i="5"/>
  <c r="L23" i="5" s="1"/>
  <c r="J18" i="5"/>
  <c r="H18" i="5"/>
  <c r="F18" i="5"/>
  <c r="L17" i="5"/>
  <c r="J17" i="5"/>
  <c r="H17" i="5"/>
  <c r="F17" i="5"/>
  <c r="L16" i="5"/>
  <c r="J16" i="5"/>
  <c r="H16" i="5"/>
  <c r="F16" i="5"/>
  <c r="L8" i="5"/>
  <c r="L9" i="5"/>
  <c r="L10" i="5"/>
  <c r="L11" i="5"/>
  <c r="L12" i="5"/>
  <c r="L13" i="5"/>
  <c r="L7" i="5"/>
  <c r="J8" i="5"/>
  <c r="J9" i="5"/>
  <c r="J10" i="5"/>
  <c r="J11" i="5"/>
  <c r="J12" i="5"/>
  <c r="J13" i="5"/>
  <c r="J7" i="5"/>
  <c r="H8" i="5"/>
  <c r="H9" i="5"/>
  <c r="H10" i="5"/>
  <c r="H11" i="5"/>
  <c r="H12" i="5"/>
  <c r="H13" i="5"/>
  <c r="H7" i="5"/>
  <c r="D53" i="5"/>
  <c r="D54" i="5" s="1"/>
  <c r="F54" i="5" s="1"/>
  <c r="F53" i="5"/>
  <c r="F55" i="5" s="1"/>
  <c r="F13" i="5"/>
  <c r="F12" i="5"/>
  <c r="F11" i="5"/>
  <c r="F10" i="5"/>
  <c r="F9" i="5"/>
  <c r="F8" i="5"/>
  <c r="F7" i="5"/>
  <c r="F46" i="5" l="1"/>
  <c r="H53" i="5"/>
  <c r="H46" i="5"/>
  <c r="J53" i="5"/>
  <c r="F38" i="5"/>
  <c r="F30" i="5"/>
  <c r="F14" i="5"/>
  <c r="F48" i="5" s="1"/>
  <c r="J46" i="5"/>
  <c r="J23" i="5"/>
  <c r="J38" i="5"/>
  <c r="H30" i="5"/>
  <c r="H23" i="5"/>
  <c r="H38" i="5"/>
  <c r="L46" i="5"/>
  <c r="J30" i="5"/>
  <c r="H14" i="5"/>
  <c r="H48" i="5" s="1"/>
  <c r="L14" i="5"/>
  <c r="L48" i="5" s="1"/>
  <c r="J14" i="5"/>
  <c r="J48" i="5" s="1"/>
  <c r="F23" i="5"/>
  <c r="L53" i="5"/>
  <c r="H54" i="5"/>
  <c r="J54" i="5"/>
  <c r="L54" i="5"/>
  <c r="H55" i="5"/>
  <c r="J55" i="5"/>
  <c r="L55" i="5"/>
  <c r="L57" i="5" l="1"/>
  <c r="L49" i="5"/>
  <c r="L50" i="5" s="1"/>
  <c r="J57" i="5"/>
  <c r="J49" i="5"/>
  <c r="J50" i="5" s="1"/>
  <c r="H49" i="5"/>
  <c r="H50" i="5"/>
  <c r="H57" i="5"/>
  <c r="L58" i="5"/>
  <c r="L59" i="5" s="1"/>
  <c r="J58" i="5"/>
  <c r="J59" i="5" s="1"/>
  <c r="H58" i="5"/>
  <c r="H59" i="5" s="1"/>
  <c r="F49" i="5"/>
  <c r="F50" i="5" s="1"/>
  <c r="F57" i="5"/>
  <c r="F58" i="5" s="1"/>
  <c r="F59" i="5" s="1"/>
</calcChain>
</file>

<file path=xl/sharedStrings.xml><?xml version="1.0" encoding="utf-8"?>
<sst xmlns="http://schemas.openxmlformats.org/spreadsheetml/2006/main" count="140" uniqueCount="79">
  <si>
    <t>SOUS TOTAL</t>
  </si>
  <si>
    <t>m2</t>
  </si>
  <si>
    <t>ml</t>
  </si>
  <si>
    <t>4.1 - BÂTIMENT CD - TERRASSE R+7</t>
  </si>
  <si>
    <t>4.1.1</t>
  </si>
  <si>
    <t>Dépose de l'étanchéité existante avec isolation</t>
  </si>
  <si>
    <t>4.1.2</t>
  </si>
  <si>
    <t>Complexe d'étanchéité compris isolant</t>
  </si>
  <si>
    <t>4.1.3</t>
  </si>
  <si>
    <t>Relevés d'étanchéité pour les toitures terrasses non accessibles</t>
  </si>
  <si>
    <t>4.1.4</t>
  </si>
  <si>
    <t>Ouvrant de désenfumage</t>
  </si>
  <si>
    <t>u</t>
  </si>
  <si>
    <t>4.1.5</t>
  </si>
  <si>
    <t>Modification des gardes corps</t>
  </si>
  <si>
    <t>4.1.6</t>
  </si>
  <si>
    <t>Cheminement en béton</t>
  </si>
  <si>
    <t>4.1.7</t>
  </si>
  <si>
    <t>Couvertine en acier laqué</t>
  </si>
  <si>
    <t>4.2 - BÂTIMENT CD - TERRASSE R+5</t>
  </si>
  <si>
    <t>4.2.1</t>
  </si>
  <si>
    <t>4.2.2</t>
  </si>
  <si>
    <t>4.2.3</t>
  </si>
  <si>
    <t>4.2.4</t>
  </si>
  <si>
    <t>4.2.5</t>
  </si>
  <si>
    <t>4.2.6</t>
  </si>
  <si>
    <t>4.2.7</t>
  </si>
  <si>
    <t>4.3 - BÂTIMENT CD - TERRASSE R+1</t>
  </si>
  <si>
    <t>4.3.1</t>
  </si>
  <si>
    <t>4.3.2</t>
  </si>
  <si>
    <t>4.3.3</t>
  </si>
  <si>
    <t>4.3.4</t>
  </si>
  <si>
    <t>4.3.5</t>
  </si>
  <si>
    <t>4.4 - BÂTIMENT B - TERRASSE R+1</t>
  </si>
  <si>
    <t>4.4.1</t>
  </si>
  <si>
    <t>4.4.2</t>
  </si>
  <si>
    <t>4.4.3</t>
  </si>
  <si>
    <t>4.4.4</t>
  </si>
  <si>
    <t>Dôme d'éclairage 1.2x1.2m</t>
  </si>
  <si>
    <t>4.4.5</t>
  </si>
  <si>
    <t xml:space="preserve">Modification des gardes corps </t>
  </si>
  <si>
    <t>4.4.6</t>
  </si>
  <si>
    <t>4.5 - BÂTIMENT B - TERRASSE R+2</t>
  </si>
  <si>
    <t>4.5.1</t>
  </si>
  <si>
    <t>4.5.2</t>
  </si>
  <si>
    <t>4.5.3</t>
  </si>
  <si>
    <t>4.5.4</t>
  </si>
  <si>
    <t>4.5.5</t>
  </si>
  <si>
    <t>4.5.6</t>
  </si>
  <si>
    <t>DÉSIGNATION  DES  OUVRAGES</t>
  </si>
  <si>
    <t>UNITÉ</t>
  </si>
  <si>
    <t>QUANTITÉ INDICATIVE</t>
  </si>
  <si>
    <t>Total Général en € HT</t>
  </si>
  <si>
    <t>TVA (20.00%)</t>
  </si>
  <si>
    <t>Total Général en € TTC</t>
  </si>
  <si>
    <t>Cachet et signature de l'entreprise</t>
  </si>
  <si>
    <t>Détail Quantitatif et Estimatif</t>
  </si>
  <si>
    <t>P.U. 1
en € H.T.</t>
  </si>
  <si>
    <t>P.V. 1
en € H.T.</t>
  </si>
  <si>
    <t>P.U. 2
en € H.T.</t>
  </si>
  <si>
    <t>P.V. 2
en € H.T.</t>
  </si>
  <si>
    <t>P.U. 3
en € H.T.</t>
  </si>
  <si>
    <t>P.V. 3
en € H.T.</t>
  </si>
  <si>
    <t>P.U. 4
en € H.T.</t>
  </si>
  <si>
    <t>P.V. 4
en € H.T.</t>
  </si>
  <si>
    <t>4.6 - VARIANTE</t>
  </si>
  <si>
    <t>4.6.1</t>
  </si>
  <si>
    <t>Dépose de garde-corps et installation d'un pare-vue technique</t>
  </si>
  <si>
    <t>4.6.2</t>
  </si>
  <si>
    <t>Moins-value sur modification de GC</t>
  </si>
  <si>
    <t>Note pondérée à 10%</t>
  </si>
  <si>
    <t>Note pondérée à 20%</t>
  </si>
  <si>
    <t>Note pondérée à 60%</t>
  </si>
  <si>
    <t>Tranche de commande : 
0-24,5 k€</t>
  </si>
  <si>
    <t>Tranche de commande : 
24,5-49 k€</t>
  </si>
  <si>
    <t>Tranche de commande : 
49-98 k€</t>
  </si>
  <si>
    <t>Tranche de commande : 
&gt;98 k€</t>
  </si>
  <si>
    <t>A .............................................................., le…....................................................</t>
  </si>
  <si>
    <t xml:space="preserve">LOT 4 COUVERTURE / ETANCHEITE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</si>
</sst>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 \-\ #,##0.00;&quot;-&quot;"/>
    <numFmt numFmtId="165" formatCode="#,##0.00\ [$ -40C];[Red]\ \-\ #,##0.00\ [$ -40C];&quot;-&quot;??\ [$ -40C]"/>
  </numFmts>
  <fonts count="13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b/>
      <sz val="11"/>
      <name val="DM Sans"/>
    </font>
    <font>
      <b/>
      <sz val="10"/>
      <color theme="0"/>
      <name val="DM Sans"/>
    </font>
    <font>
      <sz val="10.5"/>
      <name val="DM Sans"/>
    </font>
    <font>
      <sz val="11"/>
      <name val="DM Sans"/>
    </font>
    <font>
      <b/>
      <sz val="11"/>
      <color rgb="FF44668B"/>
      <name val="DM Sans"/>
    </font>
    <font>
      <b/>
      <sz val="10.5"/>
      <color theme="0"/>
      <name val="DM Sans"/>
    </font>
    <font>
      <b/>
      <sz val="11"/>
      <color theme="0"/>
      <name val="DM Sans"/>
    </font>
    <font>
      <sz val="11"/>
      <color theme="0"/>
      <name val="DM Sans"/>
    </font>
    <font>
      <sz val="8"/>
      <name val="DM Sans"/>
    </font>
    <font>
      <sz val="16"/>
      <color theme="0"/>
      <name val="Space Grotesk"/>
    </font>
    <font>
      <b/>
      <sz val="10"/>
      <color rgb="FFFFFFFF"/>
      <name val="DM Sans"/>
    </font>
  </fonts>
  <fills count="8">
    <fill>
      <patternFill patternType="none"/>
    </fill>
    <fill>
      <patternFill patternType="gray125"/>
    </fill>
    <fill>
      <patternFill patternType="solid">
        <fgColor rgb="FF44668B"/>
        <bgColor indexed="64"/>
      </patternFill>
    </fill>
    <fill>
      <patternFill patternType="solid">
        <fgColor rgb="FF2C3E4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4668B"/>
        <bgColor rgb="FF000000"/>
      </patternFill>
    </fill>
    <fill>
      <patternFill patternType="solid">
        <fgColor rgb="FF2C3E4E"/>
        <bgColor rgb="FF000000"/>
      </patternFill>
    </fill>
  </fills>
  <borders count="33">
    <border>
      <left/>
      <right/>
      <top/>
      <bottom/>
      <diagonal/>
    </border>
    <border>
      <left style="medium">
        <color rgb="FF44668B"/>
      </left>
      <right/>
      <top/>
      <bottom/>
      <diagonal/>
    </border>
    <border>
      <left/>
      <right/>
      <top style="medium">
        <color rgb="FF44668B"/>
      </top>
      <bottom/>
      <diagonal/>
    </border>
    <border>
      <left style="medium">
        <color rgb="FF44668B"/>
      </left>
      <right/>
      <top style="medium">
        <color rgb="FF44668B"/>
      </top>
      <bottom/>
      <diagonal/>
    </border>
    <border>
      <left/>
      <right style="medium">
        <color rgb="FF44668B"/>
      </right>
      <top style="medium">
        <color rgb="FF44668B"/>
      </top>
      <bottom/>
      <diagonal/>
    </border>
    <border>
      <left style="medium">
        <color rgb="FF44668B"/>
      </left>
      <right/>
      <top/>
      <bottom style="medium">
        <color rgb="FF44668B"/>
      </bottom>
      <diagonal/>
    </border>
    <border>
      <left/>
      <right/>
      <top/>
      <bottom style="medium">
        <color rgb="FF44668B"/>
      </bottom>
      <diagonal/>
    </border>
    <border>
      <left/>
      <right style="medium">
        <color rgb="FF44668B"/>
      </right>
      <top/>
      <bottom/>
      <diagonal/>
    </border>
    <border>
      <left/>
      <right style="medium">
        <color rgb="FF44668B"/>
      </right>
      <top/>
      <bottom style="medium">
        <color rgb="FF44668B"/>
      </bottom>
      <diagonal/>
    </border>
    <border>
      <left style="medium">
        <color rgb="FF44668B"/>
      </left>
      <right style="thin">
        <color rgb="FF44668B"/>
      </right>
      <top style="medium">
        <color rgb="FF44668B"/>
      </top>
      <bottom style="hair">
        <color indexed="64"/>
      </bottom>
      <diagonal/>
    </border>
    <border>
      <left style="thin">
        <color rgb="FF44668B"/>
      </left>
      <right style="thin">
        <color rgb="FF44668B"/>
      </right>
      <top style="medium">
        <color rgb="FF44668B"/>
      </top>
      <bottom style="hair">
        <color indexed="64"/>
      </bottom>
      <diagonal/>
    </border>
    <border>
      <left style="thin">
        <color rgb="FF44668B"/>
      </left>
      <right style="medium">
        <color rgb="FF44668B"/>
      </right>
      <top style="medium">
        <color rgb="FF44668B"/>
      </top>
      <bottom style="hair">
        <color indexed="64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 style="hair">
        <color indexed="64"/>
      </bottom>
      <diagonal/>
    </border>
    <border>
      <left style="thin">
        <color rgb="FF44668B"/>
      </left>
      <right style="thin">
        <color rgb="FF44668B"/>
      </right>
      <top style="hair">
        <color indexed="64"/>
      </top>
      <bottom style="hair">
        <color indexed="64"/>
      </bottom>
      <diagonal/>
    </border>
    <border>
      <left style="thin">
        <color rgb="FF44668B"/>
      </left>
      <right style="medium">
        <color rgb="FF44668B"/>
      </right>
      <top style="hair">
        <color indexed="64"/>
      </top>
      <bottom style="hair">
        <color indexed="64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 style="medium">
        <color rgb="FF44668B"/>
      </bottom>
      <diagonal/>
    </border>
    <border>
      <left style="thin">
        <color rgb="FF44668B"/>
      </left>
      <right style="thin">
        <color rgb="FF44668B"/>
      </right>
      <top style="hair">
        <color indexed="64"/>
      </top>
      <bottom style="medium">
        <color rgb="FF44668B"/>
      </bottom>
      <diagonal/>
    </border>
    <border>
      <left style="thin">
        <color rgb="FF44668B"/>
      </left>
      <right style="medium">
        <color rgb="FF44668B"/>
      </right>
      <top style="hair">
        <color indexed="64"/>
      </top>
      <bottom style="medium">
        <color rgb="FF44668B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/>
      <diagonal/>
    </border>
    <border>
      <left style="thin">
        <color rgb="FF44668B"/>
      </left>
      <right style="thin">
        <color rgb="FF44668B"/>
      </right>
      <top style="hair">
        <color indexed="64"/>
      </top>
      <bottom/>
      <diagonal/>
    </border>
    <border>
      <left style="thin">
        <color rgb="FF44668B"/>
      </left>
      <right style="medium">
        <color rgb="FF44668B"/>
      </right>
      <top style="hair">
        <color indexed="64"/>
      </top>
      <bottom/>
      <diagonal/>
    </border>
    <border>
      <left style="medium">
        <color rgb="FF44668B"/>
      </left>
      <right/>
      <top style="medium">
        <color rgb="FF44668B"/>
      </top>
      <bottom style="hair">
        <color indexed="64"/>
      </bottom>
      <diagonal/>
    </border>
    <border>
      <left/>
      <right/>
      <top style="medium">
        <color rgb="FF44668B"/>
      </top>
      <bottom style="hair">
        <color indexed="64"/>
      </bottom>
      <diagonal/>
    </border>
    <border>
      <left/>
      <right style="medium">
        <color rgb="FF44668B"/>
      </right>
      <top style="medium">
        <color rgb="FF44668B"/>
      </top>
      <bottom style="hair">
        <color indexed="64"/>
      </bottom>
      <diagonal/>
    </border>
    <border>
      <left style="medium">
        <color rgb="FF44668B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rgb="FF44668B"/>
      </right>
      <top style="hair">
        <color indexed="64"/>
      </top>
      <bottom style="hair">
        <color indexed="64"/>
      </bottom>
      <diagonal/>
    </border>
    <border>
      <left style="medium">
        <color rgb="FF44668B"/>
      </left>
      <right/>
      <top style="hair">
        <color indexed="64"/>
      </top>
      <bottom style="medium">
        <color rgb="FF44668B"/>
      </bottom>
      <diagonal/>
    </border>
    <border>
      <left/>
      <right/>
      <top style="hair">
        <color indexed="64"/>
      </top>
      <bottom style="medium">
        <color rgb="FF44668B"/>
      </bottom>
      <diagonal/>
    </border>
    <border>
      <left/>
      <right style="medium">
        <color rgb="FF44668B"/>
      </right>
      <top style="hair">
        <color indexed="64"/>
      </top>
      <bottom style="medium">
        <color rgb="FF44668B"/>
      </bottom>
      <diagonal/>
    </border>
    <border>
      <left/>
      <right/>
      <top style="medium">
        <color rgb="FF44668B"/>
      </top>
      <bottom style="medium">
        <color rgb="FF44668B"/>
      </bottom>
      <diagonal/>
    </border>
    <border>
      <left/>
      <right style="medium">
        <color rgb="FF44668B"/>
      </right>
      <top style="medium">
        <color rgb="FF44668B"/>
      </top>
      <bottom style="medium">
        <color rgb="FF44668B"/>
      </bottom>
      <diagonal/>
    </border>
    <border>
      <left style="medium">
        <color rgb="FF44668B"/>
      </left>
      <right/>
      <top style="medium">
        <color rgb="FF44668B"/>
      </top>
      <bottom style="medium">
        <color rgb="FF44668B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164" fontId="4" fillId="0" borderId="13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164" fontId="6" fillId="0" borderId="10" xfId="0" applyNumberFormat="1" applyFont="1" applyBorder="1" applyAlignment="1">
      <alignment horizontal="left" vertical="center"/>
    </xf>
    <xf numFmtId="164" fontId="6" fillId="0" borderId="11" xfId="0" applyNumberFormat="1" applyFont="1" applyBorder="1" applyAlignment="1">
      <alignment horizontal="left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left" vertical="top" wrapText="1"/>
    </xf>
    <xf numFmtId="0" fontId="7" fillId="2" borderId="16" xfId="0" applyFont="1" applyFill="1" applyBorder="1" applyAlignment="1">
      <alignment horizontal="center" vertical="center"/>
    </xf>
    <xf numFmtId="164" fontId="7" fillId="2" borderId="17" xfId="0" applyNumberFormat="1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left" vertical="top" wrapText="1"/>
    </xf>
    <xf numFmtId="0" fontId="7" fillId="2" borderId="19" xfId="0" applyFont="1" applyFill="1" applyBorder="1" applyAlignment="1">
      <alignment horizontal="center" vertical="center"/>
    </xf>
    <xf numFmtId="164" fontId="7" fillId="2" borderId="20" xfId="0" applyNumberFormat="1" applyFont="1" applyFill="1" applyBorder="1" applyAlignment="1">
      <alignment horizontal="center" vertical="center"/>
    </xf>
    <xf numFmtId="165" fontId="8" fillId="2" borderId="23" xfId="0" applyNumberFormat="1" applyFont="1" applyFill="1" applyBorder="1" applyAlignment="1">
      <alignment horizontal="right" vertical="center" shrinkToFit="1"/>
    </xf>
    <xf numFmtId="165" fontId="9" fillId="2" borderId="26" xfId="0" applyNumberFormat="1" applyFont="1" applyFill="1" applyBorder="1" applyAlignment="1">
      <alignment horizontal="right" vertical="center" shrinkToFit="1"/>
    </xf>
    <xf numFmtId="165" fontId="8" fillId="2" borderId="29" xfId="0" applyNumberFormat="1" applyFont="1" applyFill="1" applyBorder="1" applyAlignment="1">
      <alignment horizontal="right" vertical="center" shrinkToFit="1"/>
    </xf>
    <xf numFmtId="164" fontId="7" fillId="2" borderId="0" xfId="0" applyNumberFormat="1" applyFont="1" applyFill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64" fontId="7" fillId="3" borderId="0" xfId="0" applyNumberFormat="1" applyFont="1" applyFill="1" applyAlignment="1">
      <alignment horizontal="center" vertical="center"/>
    </xf>
    <xf numFmtId="164" fontId="7" fillId="3" borderId="20" xfId="0" applyNumberFormat="1" applyFont="1" applyFill="1" applyBorder="1" applyAlignment="1">
      <alignment horizontal="center" vertical="center"/>
    </xf>
    <xf numFmtId="165" fontId="8" fillId="3" borderId="23" xfId="0" applyNumberFormat="1" applyFont="1" applyFill="1" applyBorder="1" applyAlignment="1">
      <alignment horizontal="right" vertical="center" shrinkToFit="1"/>
    </xf>
    <xf numFmtId="165" fontId="9" fillId="3" borderId="26" xfId="0" applyNumberFormat="1" applyFont="1" applyFill="1" applyBorder="1" applyAlignment="1">
      <alignment horizontal="right" vertical="center" shrinkToFit="1"/>
    </xf>
    <xf numFmtId="165" fontId="8" fillId="3" borderId="29" xfId="0" applyNumberFormat="1" applyFont="1" applyFill="1" applyBorder="1" applyAlignment="1">
      <alignment horizontal="right" vertical="center" shrinkToFit="1"/>
    </xf>
    <xf numFmtId="164" fontId="6" fillId="4" borderId="10" xfId="0" applyNumberFormat="1" applyFont="1" applyFill="1" applyBorder="1" applyAlignment="1">
      <alignment horizontal="left" vertical="center"/>
    </xf>
    <xf numFmtId="164" fontId="6" fillId="4" borderId="11" xfId="0" applyNumberFormat="1" applyFont="1" applyFill="1" applyBorder="1" applyAlignment="1">
      <alignment horizontal="left" vertical="center"/>
    </xf>
    <xf numFmtId="164" fontId="4" fillId="4" borderId="13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165" fontId="8" fillId="4" borderId="0" xfId="0" applyNumberFormat="1" applyFont="1" applyFill="1" applyAlignment="1">
      <alignment horizontal="right" vertical="center" shrinkToFit="1"/>
    </xf>
    <xf numFmtId="165" fontId="9" fillId="4" borderId="0" xfId="0" applyNumberFormat="1" applyFont="1" applyFill="1" applyAlignment="1">
      <alignment horizontal="right" vertical="center" shrinkToFit="1"/>
    </xf>
    <xf numFmtId="165" fontId="8" fillId="5" borderId="0" xfId="0" applyNumberFormat="1" applyFont="1" applyFill="1" applyAlignment="1">
      <alignment horizontal="right" vertical="center" shrinkToFit="1"/>
    </xf>
    <xf numFmtId="165" fontId="9" fillId="5" borderId="0" xfId="0" applyNumberFormat="1" applyFont="1" applyFill="1" applyAlignment="1">
      <alignment horizontal="right" vertical="center" shrinkToFit="1"/>
    </xf>
    <xf numFmtId="0" fontId="11" fillId="2" borderId="0" xfId="0" applyFont="1" applyFill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>
      <alignment horizontal="center" vertical="center" wrapText="1"/>
    </xf>
    <xf numFmtId="0" fontId="12" fillId="7" borderId="30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left" vertical="center" shrinkToFit="1"/>
    </xf>
    <xf numFmtId="0" fontId="8" fillId="2" borderId="22" xfId="0" applyFont="1" applyFill="1" applyBorder="1" applyAlignment="1">
      <alignment horizontal="left" vertical="center" shrinkToFi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9" fillId="2" borderId="24" xfId="0" applyFont="1" applyFill="1" applyBorder="1" applyAlignment="1">
      <alignment horizontal="left" vertical="center" shrinkToFit="1"/>
    </xf>
    <xf numFmtId="0" fontId="9" fillId="2" borderId="25" xfId="0" applyFont="1" applyFill="1" applyBorder="1" applyAlignment="1">
      <alignment horizontal="left" vertical="center" shrinkToFit="1"/>
    </xf>
    <xf numFmtId="0" fontId="8" fillId="2" borderId="27" xfId="0" applyFont="1" applyFill="1" applyBorder="1" applyAlignment="1">
      <alignment horizontal="left" vertical="center" shrinkToFit="1"/>
    </xf>
    <xf numFmtId="0" fontId="8" fillId="2" borderId="28" xfId="0" applyFont="1" applyFill="1" applyBorder="1" applyAlignment="1">
      <alignment horizontal="left" vertical="center" shrinkToFi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164" fontId="7" fillId="2" borderId="19" xfId="0" applyNumberFormat="1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164" fontId="7" fillId="2" borderId="16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4668B"/>
      <color rgb="FF2C3E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9"/>
  <sheetViews>
    <sheetView tabSelected="1" workbookViewId="0">
      <selection activeCell="A2" sqref="A2:L2"/>
    </sheetView>
  </sheetViews>
  <sheetFormatPr baseColWidth="10" defaultColWidth="9.1796875" defaultRowHeight="14.5" outlineLevelRow="1"/>
  <cols>
    <col min="1" max="1" width="9.7265625" customWidth="1"/>
    <col min="2" max="2" width="48.7265625" customWidth="1"/>
    <col min="3" max="3" width="6.7265625" customWidth="1"/>
    <col min="4" max="5" width="12.7265625" customWidth="1"/>
    <col min="6" max="6" width="18.7265625" customWidth="1"/>
    <col min="7" max="7" width="12.7265625" customWidth="1"/>
    <col min="8" max="8" width="18.7265625" customWidth="1"/>
    <col min="9" max="9" width="12.7265625" customWidth="1"/>
    <col min="10" max="10" width="18.7265625" customWidth="1"/>
    <col min="11" max="11" width="12.7265625" customWidth="1"/>
    <col min="12" max="12" width="18.7265625" customWidth="1"/>
  </cols>
  <sheetData>
    <row r="1" spans="1:12" ht="40" customHeight="1">
      <c r="A1" s="41" t="s">
        <v>56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s="1" customFormat="1" ht="40" customHeight="1" thickBot="1">
      <c r="A2" s="42" t="s">
        <v>78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2" s="1" customFormat="1" ht="40" customHeight="1" thickBot="1">
      <c r="A3" s="43" t="s">
        <v>49</v>
      </c>
      <c r="B3" s="43"/>
      <c r="C3" s="43" t="s">
        <v>50</v>
      </c>
      <c r="D3" s="43" t="s">
        <v>51</v>
      </c>
      <c r="E3" s="2" t="s">
        <v>57</v>
      </c>
      <c r="F3" s="3" t="s">
        <v>58</v>
      </c>
      <c r="G3" s="26" t="s">
        <v>59</v>
      </c>
      <c r="H3" s="27" t="s">
        <v>60</v>
      </c>
      <c r="I3" s="2" t="s">
        <v>61</v>
      </c>
      <c r="J3" s="3" t="s">
        <v>62</v>
      </c>
      <c r="K3" s="26" t="s">
        <v>63</v>
      </c>
      <c r="L3" s="27" t="s">
        <v>64</v>
      </c>
    </row>
    <row r="4" spans="1:12" s="1" customFormat="1" ht="40" customHeight="1" thickBot="1">
      <c r="A4" s="44"/>
      <c r="B4" s="44"/>
      <c r="C4" s="44"/>
      <c r="D4" s="44"/>
      <c r="E4" s="46" t="s">
        <v>73</v>
      </c>
      <c r="F4" s="46"/>
      <c r="G4" s="47" t="s">
        <v>74</v>
      </c>
      <c r="H4" s="47"/>
      <c r="I4" s="46" t="s">
        <v>75</v>
      </c>
      <c r="J4" s="46"/>
      <c r="K4" s="48" t="s">
        <v>76</v>
      </c>
      <c r="L4" s="48"/>
    </row>
    <row r="5" spans="1:12" ht="30" customHeight="1" thickBot="1">
      <c r="A5" s="45"/>
      <c r="B5" s="45"/>
      <c r="C5" s="45"/>
      <c r="D5" s="45"/>
      <c r="E5" s="49" t="s">
        <v>70</v>
      </c>
      <c r="F5" s="50"/>
      <c r="G5" s="51" t="s">
        <v>71</v>
      </c>
      <c r="H5" s="52"/>
      <c r="I5" s="53" t="s">
        <v>72</v>
      </c>
      <c r="J5" s="50"/>
      <c r="K5" s="51" t="s">
        <v>70</v>
      </c>
      <c r="L5" s="48"/>
    </row>
    <row r="6" spans="1:12">
      <c r="A6" s="10" t="s">
        <v>3</v>
      </c>
      <c r="B6" s="9"/>
      <c r="C6" s="11"/>
      <c r="D6" s="11"/>
      <c r="E6" s="12"/>
      <c r="F6" s="13"/>
      <c r="G6" s="33"/>
      <c r="H6" s="34"/>
      <c r="I6" s="12"/>
      <c r="J6" s="13"/>
      <c r="K6" s="33"/>
      <c r="L6" s="34"/>
    </row>
    <row r="7" spans="1:12" outlineLevel="1">
      <c r="A7" s="4" t="s">
        <v>4</v>
      </c>
      <c r="B7" s="6" t="s">
        <v>5</v>
      </c>
      <c r="C7" s="5" t="s">
        <v>1</v>
      </c>
      <c r="D7" s="5">
        <v>717</v>
      </c>
      <c r="E7" s="7"/>
      <c r="F7" s="8">
        <f t="shared" ref="F7:F13" si="0">(D7*E7)</f>
        <v>0</v>
      </c>
      <c r="G7" s="35"/>
      <c r="H7" s="36">
        <f>G7*D7</f>
        <v>0</v>
      </c>
      <c r="I7" s="7"/>
      <c r="J7" s="8">
        <f>(D7*I7)</f>
        <v>0</v>
      </c>
      <c r="K7" s="35"/>
      <c r="L7" s="36">
        <f>K7*D7</f>
        <v>0</v>
      </c>
    </row>
    <row r="8" spans="1:12" outlineLevel="1">
      <c r="A8" s="4" t="s">
        <v>6</v>
      </c>
      <c r="B8" s="6" t="s">
        <v>7</v>
      </c>
      <c r="C8" s="5" t="s">
        <v>1</v>
      </c>
      <c r="D8" s="5">
        <v>717</v>
      </c>
      <c r="E8" s="7"/>
      <c r="F8" s="8">
        <f t="shared" si="0"/>
        <v>0</v>
      </c>
      <c r="G8" s="35"/>
      <c r="H8" s="36">
        <f t="shared" ref="H8:H13" si="1">G8*D8</f>
        <v>0</v>
      </c>
      <c r="I8" s="7"/>
      <c r="J8" s="8">
        <f t="shared" ref="J8:J13" si="2">(D8*I8)</f>
        <v>0</v>
      </c>
      <c r="K8" s="35"/>
      <c r="L8" s="36">
        <f t="shared" ref="L8:L13" si="3">K8*D8</f>
        <v>0</v>
      </c>
    </row>
    <row r="9" spans="1:12" ht="27" outlineLevel="1">
      <c r="A9" s="4" t="s">
        <v>8</v>
      </c>
      <c r="B9" s="6" t="s">
        <v>9</v>
      </c>
      <c r="C9" s="5" t="s">
        <v>2</v>
      </c>
      <c r="D9" s="5">
        <v>172</v>
      </c>
      <c r="E9" s="7"/>
      <c r="F9" s="8">
        <f t="shared" si="0"/>
        <v>0</v>
      </c>
      <c r="G9" s="35"/>
      <c r="H9" s="36">
        <f t="shared" si="1"/>
        <v>0</v>
      </c>
      <c r="I9" s="7"/>
      <c r="J9" s="8">
        <f t="shared" si="2"/>
        <v>0</v>
      </c>
      <c r="K9" s="35"/>
      <c r="L9" s="36">
        <f t="shared" si="3"/>
        <v>0</v>
      </c>
    </row>
    <row r="10" spans="1:12" outlineLevel="1">
      <c r="A10" s="4" t="s">
        <v>10</v>
      </c>
      <c r="B10" s="6" t="s">
        <v>11</v>
      </c>
      <c r="C10" s="5" t="s">
        <v>12</v>
      </c>
      <c r="D10" s="5">
        <v>1</v>
      </c>
      <c r="E10" s="7"/>
      <c r="F10" s="8">
        <f t="shared" si="0"/>
        <v>0</v>
      </c>
      <c r="G10" s="35"/>
      <c r="H10" s="36">
        <f t="shared" si="1"/>
        <v>0</v>
      </c>
      <c r="I10" s="7"/>
      <c r="J10" s="8">
        <f t="shared" si="2"/>
        <v>0</v>
      </c>
      <c r="K10" s="35"/>
      <c r="L10" s="36">
        <f t="shared" si="3"/>
        <v>0</v>
      </c>
    </row>
    <row r="11" spans="1:12" outlineLevel="1">
      <c r="A11" s="4" t="s">
        <v>13</v>
      </c>
      <c r="B11" s="6" t="s">
        <v>14</v>
      </c>
      <c r="C11" s="5" t="s">
        <v>2</v>
      </c>
      <c r="D11" s="5">
        <v>149</v>
      </c>
      <c r="E11" s="7"/>
      <c r="F11" s="8">
        <f t="shared" si="0"/>
        <v>0</v>
      </c>
      <c r="G11" s="35"/>
      <c r="H11" s="36">
        <f t="shared" si="1"/>
        <v>0</v>
      </c>
      <c r="I11" s="7"/>
      <c r="J11" s="8">
        <f t="shared" si="2"/>
        <v>0</v>
      </c>
      <c r="K11" s="35"/>
      <c r="L11" s="36">
        <f t="shared" si="3"/>
        <v>0</v>
      </c>
    </row>
    <row r="12" spans="1:12" outlineLevel="1">
      <c r="A12" s="4" t="s">
        <v>15</v>
      </c>
      <c r="B12" s="6" t="s">
        <v>16</v>
      </c>
      <c r="C12" s="5" t="s">
        <v>1</v>
      </c>
      <c r="D12" s="5">
        <v>430</v>
      </c>
      <c r="E12" s="7"/>
      <c r="F12" s="8">
        <f t="shared" si="0"/>
        <v>0</v>
      </c>
      <c r="G12" s="35"/>
      <c r="H12" s="36">
        <f t="shared" si="1"/>
        <v>0</v>
      </c>
      <c r="I12" s="7"/>
      <c r="J12" s="8">
        <f t="shared" si="2"/>
        <v>0</v>
      </c>
      <c r="K12" s="35"/>
      <c r="L12" s="36">
        <f t="shared" si="3"/>
        <v>0</v>
      </c>
    </row>
    <row r="13" spans="1:12" outlineLevel="1">
      <c r="A13" s="4" t="s">
        <v>17</v>
      </c>
      <c r="B13" s="6" t="s">
        <v>18</v>
      </c>
      <c r="C13" s="5" t="s">
        <v>2</v>
      </c>
      <c r="D13" s="5">
        <v>149</v>
      </c>
      <c r="E13" s="7"/>
      <c r="F13" s="8">
        <f t="shared" si="0"/>
        <v>0</v>
      </c>
      <c r="G13" s="35"/>
      <c r="H13" s="36">
        <f t="shared" si="1"/>
        <v>0</v>
      </c>
      <c r="I13" s="7"/>
      <c r="J13" s="8">
        <f t="shared" si="2"/>
        <v>0</v>
      </c>
      <c r="K13" s="35"/>
      <c r="L13" s="36">
        <f t="shared" si="3"/>
        <v>0</v>
      </c>
    </row>
    <row r="14" spans="1:12" s="1" customFormat="1" ht="18" customHeight="1" thickBot="1">
      <c r="A14" s="18"/>
      <c r="B14" s="19"/>
      <c r="C14" s="20"/>
      <c r="D14" s="72" t="s">
        <v>0</v>
      </c>
      <c r="E14" s="73"/>
      <c r="F14" s="21">
        <f>SUBTOTAL(9, F6:F13)</f>
        <v>0</v>
      </c>
      <c r="G14" s="28"/>
      <c r="H14" s="29">
        <f>SUBTOTAL(9, H7:H13)</f>
        <v>0</v>
      </c>
      <c r="I14" s="25"/>
      <c r="J14" s="21">
        <f>SUBTOTAL(9, J6:J13)</f>
        <v>0</v>
      </c>
      <c r="K14" s="28"/>
      <c r="L14" s="29">
        <f>SUBTOTAL(9, L7:L13)</f>
        <v>0</v>
      </c>
    </row>
    <row r="15" spans="1:12">
      <c r="A15" s="10" t="s">
        <v>19</v>
      </c>
      <c r="B15" s="9"/>
      <c r="C15" s="11"/>
      <c r="D15" s="11"/>
      <c r="E15" s="12"/>
      <c r="F15" s="13"/>
      <c r="G15" s="33"/>
      <c r="H15" s="34"/>
      <c r="I15" s="12"/>
      <c r="J15" s="13"/>
      <c r="K15" s="33"/>
      <c r="L15" s="34"/>
    </row>
    <row r="16" spans="1:12" outlineLevel="1">
      <c r="A16" s="4" t="s">
        <v>20</v>
      </c>
      <c r="B16" s="6" t="s">
        <v>5</v>
      </c>
      <c r="C16" s="5" t="s">
        <v>1</v>
      </c>
      <c r="D16" s="5">
        <v>536</v>
      </c>
      <c r="E16" s="7"/>
      <c r="F16" s="8">
        <f t="shared" ref="F16:F22" si="4">(D16*E16)</f>
        <v>0</v>
      </c>
      <c r="G16" s="35"/>
      <c r="H16" s="36">
        <f>G16*D16</f>
        <v>0</v>
      </c>
      <c r="I16" s="7"/>
      <c r="J16" s="8">
        <f>(D16*I16)</f>
        <v>0</v>
      </c>
      <c r="K16" s="35"/>
      <c r="L16" s="36">
        <f>K16*D16</f>
        <v>0</v>
      </c>
    </row>
    <row r="17" spans="1:12" outlineLevel="1">
      <c r="A17" s="4" t="s">
        <v>21</v>
      </c>
      <c r="B17" s="6" t="s">
        <v>7</v>
      </c>
      <c r="C17" s="5" t="s">
        <v>1</v>
      </c>
      <c r="D17" s="5">
        <v>536</v>
      </c>
      <c r="E17" s="7"/>
      <c r="F17" s="8">
        <f t="shared" si="4"/>
        <v>0</v>
      </c>
      <c r="G17" s="35"/>
      <c r="H17" s="36">
        <f t="shared" ref="H17:H22" si="5">G17*D17</f>
        <v>0</v>
      </c>
      <c r="I17" s="7"/>
      <c r="J17" s="8">
        <f t="shared" ref="J17:J22" si="6">(D17*I17)</f>
        <v>0</v>
      </c>
      <c r="K17" s="35"/>
      <c r="L17" s="36">
        <f t="shared" ref="L17:L22" si="7">K17*D17</f>
        <v>0</v>
      </c>
    </row>
    <row r="18" spans="1:12" ht="27" outlineLevel="1">
      <c r="A18" s="4" t="s">
        <v>22</v>
      </c>
      <c r="B18" s="6" t="s">
        <v>9</v>
      </c>
      <c r="C18" s="5" t="s">
        <v>2</v>
      </c>
      <c r="D18" s="5">
        <v>118</v>
      </c>
      <c r="E18" s="7"/>
      <c r="F18" s="8">
        <f t="shared" si="4"/>
        <v>0</v>
      </c>
      <c r="G18" s="35"/>
      <c r="H18" s="36">
        <f t="shared" si="5"/>
        <v>0</v>
      </c>
      <c r="I18" s="7"/>
      <c r="J18" s="8">
        <f t="shared" si="6"/>
        <v>0</v>
      </c>
      <c r="K18" s="35"/>
      <c r="L18" s="36">
        <f t="shared" si="7"/>
        <v>0</v>
      </c>
    </row>
    <row r="19" spans="1:12" outlineLevel="1">
      <c r="A19" s="4" t="s">
        <v>23</v>
      </c>
      <c r="B19" s="6" t="s">
        <v>16</v>
      </c>
      <c r="C19" s="5" t="s">
        <v>1</v>
      </c>
      <c r="D19" s="5">
        <v>321</v>
      </c>
      <c r="E19" s="7"/>
      <c r="F19" s="8">
        <f t="shared" si="4"/>
        <v>0</v>
      </c>
      <c r="G19" s="35"/>
      <c r="H19" s="36">
        <f t="shared" si="5"/>
        <v>0</v>
      </c>
      <c r="I19" s="7"/>
      <c r="J19" s="8">
        <f t="shared" si="6"/>
        <v>0</v>
      </c>
      <c r="K19" s="35"/>
      <c r="L19" s="36">
        <f t="shared" si="7"/>
        <v>0</v>
      </c>
    </row>
    <row r="20" spans="1:12" outlineLevel="1">
      <c r="A20" s="4" t="s">
        <v>24</v>
      </c>
      <c r="B20" s="6" t="s">
        <v>11</v>
      </c>
      <c r="C20" s="5" t="s">
        <v>12</v>
      </c>
      <c r="D20" s="5">
        <v>1</v>
      </c>
      <c r="E20" s="7"/>
      <c r="F20" s="8">
        <f t="shared" si="4"/>
        <v>0</v>
      </c>
      <c r="G20" s="35"/>
      <c r="H20" s="36">
        <f t="shared" si="5"/>
        <v>0</v>
      </c>
      <c r="I20" s="7"/>
      <c r="J20" s="8">
        <f t="shared" si="6"/>
        <v>0</v>
      </c>
      <c r="K20" s="35"/>
      <c r="L20" s="36">
        <f t="shared" si="7"/>
        <v>0</v>
      </c>
    </row>
    <row r="21" spans="1:12" outlineLevel="1">
      <c r="A21" s="4" t="s">
        <v>25</v>
      </c>
      <c r="B21" s="6" t="s">
        <v>14</v>
      </c>
      <c r="C21" s="5" t="s">
        <v>2</v>
      </c>
      <c r="D21" s="5">
        <v>104</v>
      </c>
      <c r="E21" s="7"/>
      <c r="F21" s="8">
        <f t="shared" si="4"/>
        <v>0</v>
      </c>
      <c r="G21" s="35"/>
      <c r="H21" s="36">
        <f t="shared" si="5"/>
        <v>0</v>
      </c>
      <c r="I21" s="7"/>
      <c r="J21" s="8">
        <f t="shared" si="6"/>
        <v>0</v>
      </c>
      <c r="K21" s="35"/>
      <c r="L21" s="36">
        <f t="shared" si="7"/>
        <v>0</v>
      </c>
    </row>
    <row r="22" spans="1:12" outlineLevel="1">
      <c r="A22" s="4" t="s">
        <v>26</v>
      </c>
      <c r="B22" s="6" t="s">
        <v>18</v>
      </c>
      <c r="C22" s="5" t="s">
        <v>2</v>
      </c>
      <c r="D22" s="5">
        <v>104</v>
      </c>
      <c r="E22" s="7"/>
      <c r="F22" s="8">
        <f t="shared" si="4"/>
        <v>0</v>
      </c>
      <c r="G22" s="35"/>
      <c r="H22" s="36">
        <f t="shared" si="5"/>
        <v>0</v>
      </c>
      <c r="I22" s="7"/>
      <c r="J22" s="8">
        <f t="shared" si="6"/>
        <v>0</v>
      </c>
      <c r="K22" s="35"/>
      <c r="L22" s="36">
        <f t="shared" si="7"/>
        <v>0</v>
      </c>
    </row>
    <row r="23" spans="1:12" ht="15" thickBot="1">
      <c r="A23" s="18"/>
      <c r="B23" s="19"/>
      <c r="C23" s="20"/>
      <c r="D23" s="72" t="s">
        <v>0</v>
      </c>
      <c r="E23" s="73"/>
      <c r="F23" s="21">
        <f>SUBTOTAL(9, F15:F22)</f>
        <v>0</v>
      </c>
      <c r="G23" s="28"/>
      <c r="H23" s="29">
        <f>SUBTOTAL(9, H15:H22)</f>
        <v>0</v>
      </c>
      <c r="I23" s="25"/>
      <c r="J23" s="21">
        <f>SUBTOTAL(9, J15:J22)</f>
        <v>0</v>
      </c>
      <c r="K23" s="28"/>
      <c r="L23" s="29">
        <f>SUBTOTAL(9, L15:L22)</f>
        <v>0</v>
      </c>
    </row>
    <row r="24" spans="1:12" s="1" customFormat="1" ht="18" customHeight="1">
      <c r="A24" s="10" t="s">
        <v>27</v>
      </c>
      <c r="B24" s="9"/>
      <c r="C24" s="11"/>
      <c r="D24" s="11"/>
      <c r="E24" s="12"/>
      <c r="F24" s="13"/>
      <c r="G24" s="33"/>
      <c r="H24" s="34"/>
      <c r="I24" s="12"/>
      <c r="J24" s="13"/>
      <c r="K24" s="33"/>
      <c r="L24" s="34"/>
    </row>
    <row r="25" spans="1:12" outlineLevel="1">
      <c r="A25" s="4" t="s">
        <v>28</v>
      </c>
      <c r="B25" s="6" t="s">
        <v>5</v>
      </c>
      <c r="C25" s="5" t="s">
        <v>1</v>
      </c>
      <c r="D25" s="5">
        <v>93</v>
      </c>
      <c r="E25" s="7"/>
      <c r="F25" s="8">
        <f t="shared" ref="F25:F29" si="8">(D25*E25)</f>
        <v>0</v>
      </c>
      <c r="G25" s="35"/>
      <c r="H25" s="36">
        <f t="shared" ref="H25:H29" si="9">G25*D25</f>
        <v>0</v>
      </c>
      <c r="I25" s="7"/>
      <c r="J25" s="8">
        <f t="shared" ref="J25:J29" si="10">(D25*I25)</f>
        <v>0</v>
      </c>
      <c r="K25" s="35"/>
      <c r="L25" s="36">
        <f t="shared" ref="L25:L29" si="11">K25*D25</f>
        <v>0</v>
      </c>
    </row>
    <row r="26" spans="1:12" outlineLevel="1">
      <c r="A26" s="4" t="s">
        <v>29</v>
      </c>
      <c r="B26" s="6" t="s">
        <v>7</v>
      </c>
      <c r="C26" s="5" t="s">
        <v>1</v>
      </c>
      <c r="D26" s="5">
        <v>93</v>
      </c>
      <c r="E26" s="7"/>
      <c r="F26" s="8">
        <f t="shared" si="8"/>
        <v>0</v>
      </c>
      <c r="G26" s="35"/>
      <c r="H26" s="36">
        <f t="shared" si="9"/>
        <v>0</v>
      </c>
      <c r="I26" s="7"/>
      <c r="J26" s="8">
        <f t="shared" si="10"/>
        <v>0</v>
      </c>
      <c r="K26" s="35"/>
      <c r="L26" s="36">
        <f t="shared" si="11"/>
        <v>0</v>
      </c>
    </row>
    <row r="27" spans="1:12" ht="27" outlineLevel="1">
      <c r="A27" s="4" t="s">
        <v>30</v>
      </c>
      <c r="B27" s="6" t="s">
        <v>9</v>
      </c>
      <c r="C27" s="5" t="s">
        <v>2</v>
      </c>
      <c r="D27" s="5">
        <v>38</v>
      </c>
      <c r="E27" s="7"/>
      <c r="F27" s="8">
        <f t="shared" si="8"/>
        <v>0</v>
      </c>
      <c r="G27" s="35"/>
      <c r="H27" s="36">
        <f t="shared" si="9"/>
        <v>0</v>
      </c>
      <c r="I27" s="7"/>
      <c r="J27" s="8">
        <f t="shared" si="10"/>
        <v>0</v>
      </c>
      <c r="K27" s="35"/>
      <c r="L27" s="36">
        <f t="shared" si="11"/>
        <v>0</v>
      </c>
    </row>
    <row r="28" spans="1:12" outlineLevel="1">
      <c r="A28" s="4" t="s">
        <v>31</v>
      </c>
      <c r="B28" s="6" t="s">
        <v>14</v>
      </c>
      <c r="C28" s="5" t="s">
        <v>2</v>
      </c>
      <c r="D28" s="5">
        <v>20</v>
      </c>
      <c r="E28" s="7"/>
      <c r="F28" s="8">
        <f t="shared" si="8"/>
        <v>0</v>
      </c>
      <c r="G28" s="35"/>
      <c r="H28" s="36">
        <f t="shared" si="9"/>
        <v>0</v>
      </c>
      <c r="I28" s="7"/>
      <c r="J28" s="8">
        <f t="shared" si="10"/>
        <v>0</v>
      </c>
      <c r="K28" s="35"/>
      <c r="L28" s="36">
        <f t="shared" si="11"/>
        <v>0</v>
      </c>
    </row>
    <row r="29" spans="1:12" outlineLevel="1">
      <c r="A29" s="4" t="s">
        <v>32</v>
      </c>
      <c r="B29" s="6" t="s">
        <v>18</v>
      </c>
      <c r="C29" s="5" t="s">
        <v>2</v>
      </c>
      <c r="D29" s="5">
        <v>20</v>
      </c>
      <c r="E29" s="7"/>
      <c r="F29" s="8">
        <f t="shared" si="8"/>
        <v>0</v>
      </c>
      <c r="G29" s="35"/>
      <c r="H29" s="36">
        <f t="shared" si="9"/>
        <v>0</v>
      </c>
      <c r="I29" s="7"/>
      <c r="J29" s="8">
        <f t="shared" si="10"/>
        <v>0</v>
      </c>
      <c r="K29" s="35"/>
      <c r="L29" s="36">
        <f t="shared" si="11"/>
        <v>0</v>
      </c>
    </row>
    <row r="30" spans="1:12" ht="15" thickBot="1">
      <c r="A30" s="18"/>
      <c r="B30" s="19"/>
      <c r="C30" s="20"/>
      <c r="D30" s="72" t="s">
        <v>0</v>
      </c>
      <c r="E30" s="73"/>
      <c r="F30" s="21">
        <f>SUBTOTAL(9, F25:F29)</f>
        <v>0</v>
      </c>
      <c r="G30" s="28"/>
      <c r="H30" s="29">
        <f>SUBTOTAL(9, H25:H29)</f>
        <v>0</v>
      </c>
      <c r="I30" s="25"/>
      <c r="J30" s="21">
        <f>SUBTOTAL(9, J25:J29)</f>
        <v>0</v>
      </c>
      <c r="K30" s="28"/>
      <c r="L30" s="29">
        <f>SUBTOTAL(9, L25:L29)</f>
        <v>0</v>
      </c>
    </row>
    <row r="31" spans="1:12">
      <c r="A31" s="10" t="s">
        <v>33</v>
      </c>
      <c r="B31" s="9"/>
      <c r="C31" s="11"/>
      <c r="D31" s="11"/>
      <c r="E31" s="12"/>
      <c r="F31" s="13"/>
      <c r="G31" s="33"/>
      <c r="H31" s="34"/>
      <c r="I31" s="12"/>
      <c r="J31" s="13"/>
      <c r="K31" s="33"/>
      <c r="L31" s="34"/>
    </row>
    <row r="32" spans="1:12" s="1" customFormat="1" ht="18" customHeight="1" outlineLevel="1">
      <c r="A32" s="4" t="s">
        <v>34</v>
      </c>
      <c r="B32" s="6" t="s">
        <v>5</v>
      </c>
      <c r="C32" s="5" t="s">
        <v>1</v>
      </c>
      <c r="D32" s="5">
        <v>176</v>
      </c>
      <c r="E32" s="7"/>
      <c r="F32" s="8">
        <f t="shared" ref="F32:F37" si="12">(D32*E32)</f>
        <v>0</v>
      </c>
      <c r="G32" s="35"/>
      <c r="H32" s="36">
        <f t="shared" ref="H32:H37" si="13">G32*D32</f>
        <v>0</v>
      </c>
      <c r="I32" s="7"/>
      <c r="J32" s="8">
        <f t="shared" ref="J32:J37" si="14">(D32*I32)</f>
        <v>0</v>
      </c>
      <c r="K32" s="35"/>
      <c r="L32" s="36">
        <f t="shared" ref="L32:L37" si="15">K32*D32</f>
        <v>0</v>
      </c>
    </row>
    <row r="33" spans="1:12" outlineLevel="1">
      <c r="A33" s="4" t="s">
        <v>35</v>
      </c>
      <c r="B33" s="6" t="s">
        <v>7</v>
      </c>
      <c r="C33" s="5" t="s">
        <v>1</v>
      </c>
      <c r="D33" s="5">
        <v>176</v>
      </c>
      <c r="E33" s="7"/>
      <c r="F33" s="8">
        <f t="shared" si="12"/>
        <v>0</v>
      </c>
      <c r="G33" s="35"/>
      <c r="H33" s="36">
        <f t="shared" si="13"/>
        <v>0</v>
      </c>
      <c r="I33" s="7"/>
      <c r="J33" s="8">
        <f t="shared" si="14"/>
        <v>0</v>
      </c>
      <c r="K33" s="35"/>
      <c r="L33" s="36">
        <f t="shared" si="15"/>
        <v>0</v>
      </c>
    </row>
    <row r="34" spans="1:12" ht="27" outlineLevel="1">
      <c r="A34" s="4" t="s">
        <v>36</v>
      </c>
      <c r="B34" s="6" t="s">
        <v>9</v>
      </c>
      <c r="C34" s="5" t="s">
        <v>2</v>
      </c>
      <c r="D34" s="5">
        <v>114</v>
      </c>
      <c r="E34" s="7"/>
      <c r="F34" s="8">
        <f t="shared" si="12"/>
        <v>0</v>
      </c>
      <c r="G34" s="35"/>
      <c r="H34" s="36">
        <f t="shared" si="13"/>
        <v>0</v>
      </c>
      <c r="I34" s="7"/>
      <c r="J34" s="8">
        <f t="shared" si="14"/>
        <v>0</v>
      </c>
      <c r="K34" s="35"/>
      <c r="L34" s="36">
        <f t="shared" si="15"/>
        <v>0</v>
      </c>
    </row>
    <row r="35" spans="1:12" outlineLevel="1">
      <c r="A35" s="4" t="s">
        <v>37</v>
      </c>
      <c r="B35" s="6" t="s">
        <v>38</v>
      </c>
      <c r="C35" s="5" t="s">
        <v>12</v>
      </c>
      <c r="D35" s="5">
        <v>7</v>
      </c>
      <c r="E35" s="7"/>
      <c r="F35" s="8">
        <f t="shared" si="12"/>
        <v>0</v>
      </c>
      <c r="G35" s="35"/>
      <c r="H35" s="36">
        <f t="shared" si="13"/>
        <v>0</v>
      </c>
      <c r="I35" s="7"/>
      <c r="J35" s="8">
        <f t="shared" si="14"/>
        <v>0</v>
      </c>
      <c r="K35" s="35"/>
      <c r="L35" s="36">
        <f t="shared" si="15"/>
        <v>0</v>
      </c>
    </row>
    <row r="36" spans="1:12" outlineLevel="1">
      <c r="A36" s="4" t="s">
        <v>39</v>
      </c>
      <c r="B36" s="6" t="s">
        <v>40</v>
      </c>
      <c r="C36" s="5" t="s">
        <v>2</v>
      </c>
      <c r="D36" s="5">
        <v>47</v>
      </c>
      <c r="E36" s="7"/>
      <c r="F36" s="8">
        <f t="shared" si="12"/>
        <v>0</v>
      </c>
      <c r="G36" s="35"/>
      <c r="H36" s="36">
        <f t="shared" si="13"/>
        <v>0</v>
      </c>
      <c r="I36" s="7"/>
      <c r="J36" s="8">
        <f t="shared" si="14"/>
        <v>0</v>
      </c>
      <c r="K36" s="35"/>
      <c r="L36" s="36">
        <f t="shared" si="15"/>
        <v>0</v>
      </c>
    </row>
    <row r="37" spans="1:12" outlineLevel="1">
      <c r="A37" s="4" t="s">
        <v>41</v>
      </c>
      <c r="B37" s="6" t="s">
        <v>18</v>
      </c>
      <c r="C37" s="5" t="s">
        <v>2</v>
      </c>
      <c r="D37" s="5">
        <v>47</v>
      </c>
      <c r="E37" s="7"/>
      <c r="F37" s="8">
        <f t="shared" si="12"/>
        <v>0</v>
      </c>
      <c r="G37" s="35"/>
      <c r="H37" s="36">
        <f t="shared" si="13"/>
        <v>0</v>
      </c>
      <c r="I37" s="7"/>
      <c r="J37" s="8">
        <f t="shared" si="14"/>
        <v>0</v>
      </c>
      <c r="K37" s="35"/>
      <c r="L37" s="36">
        <f t="shared" si="15"/>
        <v>0</v>
      </c>
    </row>
    <row r="38" spans="1:12" ht="15" thickBot="1">
      <c r="A38" s="18"/>
      <c r="B38" s="19"/>
      <c r="C38" s="20"/>
      <c r="D38" s="72" t="s">
        <v>0</v>
      </c>
      <c r="E38" s="73"/>
      <c r="F38" s="21">
        <f>SUBTOTAL(9, F32:F37)</f>
        <v>0</v>
      </c>
      <c r="G38" s="28"/>
      <c r="H38" s="29">
        <f>SUBTOTAL(9, H32:H37)</f>
        <v>0</v>
      </c>
      <c r="I38" s="25"/>
      <c r="J38" s="21">
        <f>SUBTOTAL(9, J32:J37)</f>
        <v>0</v>
      </c>
      <c r="K38" s="28"/>
      <c r="L38" s="29">
        <f>SUBTOTAL(9, L32:L37)</f>
        <v>0</v>
      </c>
    </row>
    <row r="39" spans="1:12">
      <c r="A39" s="10" t="s">
        <v>42</v>
      </c>
      <c r="B39" s="9"/>
      <c r="C39" s="11"/>
      <c r="D39" s="11"/>
      <c r="E39" s="12"/>
      <c r="F39" s="13"/>
      <c r="G39" s="33"/>
      <c r="H39" s="34"/>
      <c r="I39" s="12"/>
      <c r="J39" s="13"/>
      <c r="K39" s="33"/>
      <c r="L39" s="34"/>
    </row>
    <row r="40" spans="1:12" outlineLevel="1">
      <c r="A40" s="4" t="s">
        <v>43</v>
      </c>
      <c r="B40" s="6" t="s">
        <v>5</v>
      </c>
      <c r="C40" s="5" t="s">
        <v>1</v>
      </c>
      <c r="D40" s="5">
        <v>429</v>
      </c>
      <c r="E40" s="7"/>
      <c r="F40" s="8">
        <f t="shared" ref="F40:F45" si="16">(D40*E40)</f>
        <v>0</v>
      </c>
      <c r="G40" s="35"/>
      <c r="H40" s="36">
        <f t="shared" ref="H40:H45" si="17">G40*D40</f>
        <v>0</v>
      </c>
      <c r="I40" s="7"/>
      <c r="J40" s="8">
        <f t="shared" ref="J40:J45" si="18">(D40*I40)</f>
        <v>0</v>
      </c>
      <c r="K40" s="35"/>
      <c r="L40" s="36">
        <f t="shared" ref="L40:L45" si="19">K40*D40</f>
        <v>0</v>
      </c>
    </row>
    <row r="41" spans="1:12" s="1" customFormat="1" ht="18" customHeight="1" outlineLevel="1">
      <c r="A41" s="4" t="s">
        <v>44</v>
      </c>
      <c r="B41" s="6" t="s">
        <v>7</v>
      </c>
      <c r="C41" s="5" t="s">
        <v>1</v>
      </c>
      <c r="D41" s="5">
        <v>429</v>
      </c>
      <c r="E41" s="7"/>
      <c r="F41" s="8">
        <f t="shared" si="16"/>
        <v>0</v>
      </c>
      <c r="G41" s="35"/>
      <c r="H41" s="36">
        <f t="shared" si="17"/>
        <v>0</v>
      </c>
      <c r="I41" s="7"/>
      <c r="J41" s="8">
        <f t="shared" si="18"/>
        <v>0</v>
      </c>
      <c r="K41" s="35"/>
      <c r="L41" s="36">
        <f t="shared" si="19"/>
        <v>0</v>
      </c>
    </row>
    <row r="42" spans="1:12" ht="27" outlineLevel="1">
      <c r="A42" s="4" t="s">
        <v>45</v>
      </c>
      <c r="B42" s="6" t="s">
        <v>9</v>
      </c>
      <c r="C42" s="5" t="s">
        <v>2</v>
      </c>
      <c r="D42" s="5">
        <v>146</v>
      </c>
      <c r="E42" s="7"/>
      <c r="F42" s="8">
        <f t="shared" si="16"/>
        <v>0</v>
      </c>
      <c r="G42" s="35"/>
      <c r="H42" s="36">
        <f t="shared" si="17"/>
        <v>0</v>
      </c>
      <c r="I42" s="7"/>
      <c r="J42" s="8">
        <f t="shared" si="18"/>
        <v>0</v>
      </c>
      <c r="K42" s="35"/>
      <c r="L42" s="36">
        <f t="shared" si="19"/>
        <v>0</v>
      </c>
    </row>
    <row r="43" spans="1:12" outlineLevel="1">
      <c r="A43" s="4" t="s">
        <v>46</v>
      </c>
      <c r="B43" s="6" t="s">
        <v>38</v>
      </c>
      <c r="C43" s="5" t="s">
        <v>12</v>
      </c>
      <c r="D43" s="5">
        <v>6</v>
      </c>
      <c r="E43" s="7"/>
      <c r="F43" s="8">
        <f t="shared" si="16"/>
        <v>0</v>
      </c>
      <c r="G43" s="35"/>
      <c r="H43" s="36">
        <f t="shared" si="17"/>
        <v>0</v>
      </c>
      <c r="I43" s="7"/>
      <c r="J43" s="8">
        <f t="shared" si="18"/>
        <v>0</v>
      </c>
      <c r="K43" s="35"/>
      <c r="L43" s="36">
        <f t="shared" si="19"/>
        <v>0</v>
      </c>
    </row>
    <row r="44" spans="1:12" outlineLevel="1">
      <c r="A44" s="4" t="s">
        <v>47</v>
      </c>
      <c r="B44" s="6" t="s">
        <v>40</v>
      </c>
      <c r="C44" s="5" t="s">
        <v>2</v>
      </c>
      <c r="D44" s="5">
        <v>105</v>
      </c>
      <c r="E44" s="7"/>
      <c r="F44" s="8">
        <f t="shared" si="16"/>
        <v>0</v>
      </c>
      <c r="G44" s="35"/>
      <c r="H44" s="36">
        <f t="shared" si="17"/>
        <v>0</v>
      </c>
      <c r="I44" s="7"/>
      <c r="J44" s="8">
        <f t="shared" si="18"/>
        <v>0</v>
      </c>
      <c r="K44" s="35"/>
      <c r="L44" s="36">
        <f t="shared" si="19"/>
        <v>0</v>
      </c>
    </row>
    <row r="45" spans="1:12" outlineLevel="1">
      <c r="A45" s="4" t="s">
        <v>48</v>
      </c>
      <c r="B45" s="6" t="s">
        <v>18</v>
      </c>
      <c r="C45" s="5" t="s">
        <v>2</v>
      </c>
      <c r="D45" s="5">
        <v>105</v>
      </c>
      <c r="E45" s="7"/>
      <c r="F45" s="8">
        <f t="shared" si="16"/>
        <v>0</v>
      </c>
      <c r="G45" s="35"/>
      <c r="H45" s="36">
        <f t="shared" si="17"/>
        <v>0</v>
      </c>
      <c r="I45" s="7"/>
      <c r="J45" s="8">
        <f t="shared" si="18"/>
        <v>0</v>
      </c>
      <c r="K45" s="35"/>
      <c r="L45" s="36">
        <f t="shared" si="19"/>
        <v>0</v>
      </c>
    </row>
    <row r="46" spans="1:12" ht="15" thickBot="1">
      <c r="A46" s="14"/>
      <c r="B46" s="15"/>
      <c r="C46" s="16"/>
      <c r="D46" s="74" t="s">
        <v>0</v>
      </c>
      <c r="E46" s="75"/>
      <c r="F46" s="21">
        <f>SUBTOTAL(9, F40:F45)</f>
        <v>0</v>
      </c>
      <c r="G46" s="28"/>
      <c r="H46" s="29">
        <f>SUBTOTAL(9, H40:H45)</f>
        <v>0</v>
      </c>
      <c r="I46" s="25"/>
      <c r="J46" s="21">
        <f>SUBTOTAL(9, J40:J45)</f>
        <v>0</v>
      </c>
      <c r="K46" s="28"/>
      <c r="L46" s="29">
        <f>SUBTOTAL(9, L40:L45)</f>
        <v>0</v>
      </c>
    </row>
    <row r="47" spans="1:12" ht="15" thickBot="1"/>
    <row r="48" spans="1:12">
      <c r="C48" s="54" t="s">
        <v>52</v>
      </c>
      <c r="D48" s="55"/>
      <c r="E48" s="55"/>
      <c r="F48" s="22">
        <f>SUBTOTAL(9,F6:F46)</f>
        <v>0</v>
      </c>
      <c r="G48" s="37"/>
      <c r="H48" s="30">
        <f>SUBTOTAL(9,H6:H46)</f>
        <v>0</v>
      </c>
      <c r="I48" s="39"/>
      <c r="J48" s="22">
        <f>SUBTOTAL(9,J6:J46)</f>
        <v>0</v>
      </c>
      <c r="K48" s="37"/>
      <c r="L48" s="30">
        <f>SUBTOTAL(9,L6:L46)</f>
        <v>0</v>
      </c>
    </row>
    <row r="49" spans="1:12">
      <c r="C49" s="59" t="s">
        <v>53</v>
      </c>
      <c r="D49" s="60"/>
      <c r="E49" s="60"/>
      <c r="F49" s="23">
        <f>F48*0.2</f>
        <v>0</v>
      </c>
      <c r="G49" s="38"/>
      <c r="H49" s="31">
        <f>H48*0.2</f>
        <v>0</v>
      </c>
      <c r="I49" s="40"/>
      <c r="J49" s="23">
        <f>J48*0.2</f>
        <v>0</v>
      </c>
      <c r="K49" s="38"/>
      <c r="L49" s="31">
        <f>L48*0.2</f>
        <v>0</v>
      </c>
    </row>
    <row r="50" spans="1:12" ht="15" thickBot="1">
      <c r="C50" s="61" t="s">
        <v>54</v>
      </c>
      <c r="D50" s="62"/>
      <c r="E50" s="62"/>
      <c r="F50" s="24">
        <f>F48+F49</f>
        <v>0</v>
      </c>
      <c r="G50" s="37"/>
      <c r="H50" s="32">
        <f>H48+H49</f>
        <v>0</v>
      </c>
      <c r="I50" s="39"/>
      <c r="J50" s="24">
        <f>J48+J49</f>
        <v>0</v>
      </c>
      <c r="K50" s="37"/>
      <c r="L50" s="32">
        <f>L48+L49</f>
        <v>0</v>
      </c>
    </row>
    <row r="51" spans="1:12" ht="15" thickBot="1"/>
    <row r="52" spans="1:12">
      <c r="A52" s="10" t="s">
        <v>65</v>
      </c>
      <c r="B52" s="9"/>
      <c r="C52" s="11"/>
      <c r="D52" s="11"/>
      <c r="E52" s="12"/>
      <c r="F52" s="13"/>
      <c r="G52" s="33"/>
      <c r="H52" s="34"/>
      <c r="I52" s="12"/>
      <c r="J52" s="13"/>
      <c r="K52" s="33"/>
      <c r="L52" s="34"/>
    </row>
    <row r="53" spans="1:12" ht="27" outlineLevel="1">
      <c r="A53" s="4" t="s">
        <v>66</v>
      </c>
      <c r="B53" s="6" t="s">
        <v>67</v>
      </c>
      <c r="C53" s="5" t="s">
        <v>2</v>
      </c>
      <c r="D53" s="5">
        <f>D11+D21</f>
        <v>253</v>
      </c>
      <c r="E53" s="7"/>
      <c r="F53" s="8">
        <f t="shared" ref="F53:F54" si="20">(D53*E53)</f>
        <v>0</v>
      </c>
      <c r="G53" s="35"/>
      <c r="H53" s="36">
        <f t="shared" ref="H53:H54" si="21">G53*D53</f>
        <v>0</v>
      </c>
      <c r="I53" s="7"/>
      <c r="J53" s="8">
        <f t="shared" ref="J53:J54" si="22">(D53*I53)</f>
        <v>0</v>
      </c>
      <c r="K53" s="35"/>
      <c r="L53" s="36">
        <f t="shared" ref="L53:L54" si="23">K53*D53</f>
        <v>0</v>
      </c>
    </row>
    <row r="54" spans="1:12" s="1" customFormat="1" ht="18" customHeight="1" outlineLevel="1">
      <c r="A54" s="4" t="s">
        <v>68</v>
      </c>
      <c r="B54" s="6" t="s">
        <v>69</v>
      </c>
      <c r="C54" s="5" t="s">
        <v>2</v>
      </c>
      <c r="D54" s="5">
        <f>D53</f>
        <v>253</v>
      </c>
      <c r="E54" s="7"/>
      <c r="F54" s="8">
        <f t="shared" si="20"/>
        <v>0</v>
      </c>
      <c r="G54" s="35"/>
      <c r="H54" s="36">
        <f t="shared" si="21"/>
        <v>0</v>
      </c>
      <c r="I54" s="7"/>
      <c r="J54" s="8">
        <f t="shared" si="22"/>
        <v>0</v>
      </c>
      <c r="K54" s="35"/>
      <c r="L54" s="36">
        <f t="shared" si="23"/>
        <v>0</v>
      </c>
    </row>
    <row r="55" spans="1:12" ht="15" thickBot="1">
      <c r="A55" s="14"/>
      <c r="B55" s="15"/>
      <c r="C55" s="16"/>
      <c r="D55" s="74" t="s">
        <v>0</v>
      </c>
      <c r="E55" s="75"/>
      <c r="F55" s="17">
        <f>SUBTOTAL(9, F52:F54)</f>
        <v>0</v>
      </c>
      <c r="G55" s="28"/>
      <c r="H55" s="29">
        <f>SUBTOTAL(9, H53:H54)</f>
        <v>0</v>
      </c>
      <c r="I55" s="25"/>
      <c r="J55" s="21">
        <f>SUBTOTAL(9, J53:J54)</f>
        <v>0</v>
      </c>
      <c r="K55" s="28"/>
      <c r="L55" s="29">
        <f>SUBTOTAL(9, L53:L54)</f>
        <v>0</v>
      </c>
    </row>
    <row r="56" spans="1:12" ht="15" thickBot="1"/>
    <row r="57" spans="1:12">
      <c r="C57" s="54" t="s">
        <v>52</v>
      </c>
      <c r="D57" s="55"/>
      <c r="E57" s="55"/>
      <c r="F57" s="22">
        <f>F48+F55</f>
        <v>0</v>
      </c>
      <c r="G57" s="37"/>
      <c r="H57" s="30">
        <f>H48+H55</f>
        <v>0</v>
      </c>
      <c r="I57" s="39"/>
      <c r="J57" s="22">
        <f>J48+J55</f>
        <v>0</v>
      </c>
      <c r="K57" s="37"/>
      <c r="L57" s="30">
        <f>L48+L55</f>
        <v>0</v>
      </c>
    </row>
    <row r="58" spans="1:12">
      <c r="C58" s="59" t="s">
        <v>53</v>
      </c>
      <c r="D58" s="60"/>
      <c r="E58" s="60"/>
      <c r="F58" s="23">
        <f>F57*0.2</f>
        <v>0</v>
      </c>
      <c r="G58" s="38"/>
      <c r="H58" s="31">
        <f>H57*0.2</f>
        <v>0</v>
      </c>
      <c r="I58" s="40"/>
      <c r="J58" s="23">
        <f>J57*0.2</f>
        <v>0</v>
      </c>
      <c r="K58" s="38"/>
      <c r="L58" s="31">
        <f>L57*0.2</f>
        <v>0</v>
      </c>
    </row>
    <row r="59" spans="1:12" ht="15" thickBot="1">
      <c r="C59" s="61" t="s">
        <v>54</v>
      </c>
      <c r="D59" s="62"/>
      <c r="E59" s="62"/>
      <c r="F59" s="24">
        <f>F57+F58</f>
        <v>0</v>
      </c>
      <c r="G59" s="37"/>
      <c r="H59" s="32">
        <f>H57+H58</f>
        <v>0</v>
      </c>
      <c r="I59" s="39"/>
      <c r="J59" s="24">
        <f>J57+J58</f>
        <v>0</v>
      </c>
      <c r="K59" s="37"/>
      <c r="L59" s="32">
        <f>L57+L58</f>
        <v>0</v>
      </c>
    </row>
    <row r="61" spans="1:12" ht="15" thickBot="1"/>
    <row r="62" spans="1:12">
      <c r="A62" s="63"/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5"/>
    </row>
    <row r="63" spans="1:12">
      <c r="A63" s="66" t="s">
        <v>77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8"/>
    </row>
    <row r="64" spans="1:12">
      <c r="A64" s="69" t="s">
        <v>55</v>
      </c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1"/>
    </row>
    <row r="65" spans="1:12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8"/>
    </row>
    <row r="66" spans="1:12">
      <c r="A66" s="66"/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8"/>
    </row>
    <row r="67" spans="1:12">
      <c r="A67" s="66"/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8"/>
    </row>
    <row r="68" spans="1:12">
      <c r="A68" s="66"/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68"/>
    </row>
    <row r="69" spans="1:12" ht="15" thickBot="1">
      <c r="A69" s="56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8"/>
    </row>
  </sheetData>
  <mergeCells count="33">
    <mergeCell ref="A66:L66"/>
    <mergeCell ref="A67:L67"/>
    <mergeCell ref="A68:L68"/>
    <mergeCell ref="A69:L69"/>
    <mergeCell ref="C49:E49"/>
    <mergeCell ref="C50:E50"/>
    <mergeCell ref="D55:E55"/>
    <mergeCell ref="C57:E57"/>
    <mergeCell ref="C58:E58"/>
    <mergeCell ref="C59:E59"/>
    <mergeCell ref="A62:L62"/>
    <mergeCell ref="A63:L63"/>
    <mergeCell ref="A64:L64"/>
    <mergeCell ref="A65:L65"/>
    <mergeCell ref="D30:E30"/>
    <mergeCell ref="D38:E38"/>
    <mergeCell ref="D46:E46"/>
    <mergeCell ref="C48:E48"/>
    <mergeCell ref="D14:E14"/>
    <mergeCell ref="D23:E23"/>
    <mergeCell ref="A1:L1"/>
    <mergeCell ref="A2:L2"/>
    <mergeCell ref="A3:B5"/>
    <mergeCell ref="C3:C5"/>
    <mergeCell ref="D3:D5"/>
    <mergeCell ref="E4:F4"/>
    <mergeCell ref="G4:H4"/>
    <mergeCell ref="I4:J4"/>
    <mergeCell ref="K4:L4"/>
    <mergeCell ref="E5:F5"/>
    <mergeCell ref="G5:H5"/>
    <mergeCell ref="I5:J5"/>
    <mergeCell ref="K5:L5"/>
  </mergeCells>
  <pageMargins left="0.49212598425196852" right="0.49212598425196852" top="0.70866141732283472" bottom="0.86614173228346458" header="0.39370078740157477" footer="0.39370078740157477"/>
  <pageSetup scale="47" orientation="portrait" horizontalDpi="4294967295" verticalDpi="4294967295" r:id="rId1"/>
  <headerFooter>
    <oddHeader>&amp;L&amp;"DM Sans,Gras"&amp;9&amp;K40668BIDONÉIS –&amp;"DM Sans,Normal"  Architectes Ingénieurs&amp;R&amp;"DM Sans,Normal"&amp;9&amp;K40668BReims, le 08 septembre 2025</oddHeader>
    <oddFooter>&amp;L&amp;"DM Sans,Gras"&amp;9&amp;K40668BANSM
&amp;"DM Sans,Normal"&amp;A&amp;R&amp;"DM Sans,Gras"&amp;9&amp;K40668BÉlément de mission DPGF
&amp;"DM Sans,Normal"Page 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COUVERTURE   ETANCHEITE</vt:lpstr>
      <vt:lpstr>'COUVERTURE   ETANCHEITE'!Impression_des_titres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2025-09-08T13:37:19Z</dcterms:created>
  <dcterms:modified xsi:type="dcterms:W3CDTF">2025-09-11T15:17:51Z</dcterms:modified>
</cp:coreProperties>
</file>