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1026\Desktop\DCE\25S111 AOO DM Odonto\"/>
    </mc:Choice>
  </mc:AlternateContent>
  <xr:revisionPtr revIDLastSave="0" documentId="13_ncr:1_{F380E39C-9FAA-41DF-95EA-E4766D2EA743}" xr6:coauthVersionLast="36" xr6:coauthVersionMax="36" xr10:uidLastSave="{00000000-0000-0000-0000-000000000000}"/>
  <bookViews>
    <workbookView xWindow="0" yWindow="0" windowWidth="21600" windowHeight="9528" tabRatio="587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M23" i="1" l="1"/>
  <c r="L19" i="1" l="1"/>
  <c r="L18" i="1"/>
</calcChain>
</file>

<file path=xl/sharedStrings.xml><?xml version="1.0" encoding="utf-8"?>
<sst xmlns="http://schemas.openxmlformats.org/spreadsheetml/2006/main" count="39" uniqueCount="39">
  <si>
    <t>TYPES DE PRODUITS</t>
  </si>
  <si>
    <t>Intitulé des lots</t>
  </si>
  <si>
    <t>MULTI ATTRIBUTION</t>
  </si>
  <si>
    <t>N° sous-lot</t>
  </si>
  <si>
    <t>Intitulé 
des sous-lots</t>
  </si>
  <si>
    <t>Annexe Technique</t>
  </si>
  <si>
    <t>qt/ss lot 4 ans
(BPU)</t>
  </si>
  <si>
    <t>Qtité/ lot sur 4 ans
(BPU)</t>
  </si>
  <si>
    <t>QTE/LOT 
(BPU + marchés subséquents)</t>
  </si>
  <si>
    <t>ENDOSCOPIE DIGESTIVE</t>
  </si>
  <si>
    <t>TUBULURE PR POMPE RINCAGE CLEANOMAX COMPATIBLE AVEC POMPE DE LAVAGE A GALET</t>
  </si>
  <si>
    <t>PERCE MEMBRANE AMNIOTIQUE DOIGTIER UU STERILE</t>
  </si>
  <si>
    <t>GYNECOLOGIE</t>
  </si>
  <si>
    <t>DIGESTIF</t>
  </si>
  <si>
    <t>N° LOTS</t>
  </si>
  <si>
    <t>SONDE NASO JEJUNALE LESTEE AVEC FIL GUIDE CH12 152CM</t>
  </si>
  <si>
    <t>UROLOGIE</t>
  </si>
  <si>
    <t>GUIDE NITINOL RIGIDE HYDROPHILE - DROIT - D 0,035MM - L 130 à 160CM</t>
  </si>
  <si>
    <t>SONDE DE FOLEY ENDUCTION SILICONE DE COULEUR BALLONNET 10ML</t>
  </si>
  <si>
    <t>GASTROSTOMIE PERCUTANEE RADIOLOGIQUE</t>
  </si>
  <si>
    <t>ODONTOLOGIE</t>
  </si>
  <si>
    <t>SERINGUE D'IRRIGATION ENDODONTIQUE AVEC AIGUILLE</t>
  </si>
  <si>
    <t>CH16</t>
  </si>
  <si>
    <t>CH18</t>
  </si>
  <si>
    <t>CH20</t>
  </si>
  <si>
    <t>CH22</t>
  </si>
  <si>
    <t>CH24</t>
  </si>
  <si>
    <t>LIME ENDODONTIQUE LIME K</t>
  </si>
  <si>
    <t xml:space="preserve">RACLEUR ENDODONTIQUE LIME H </t>
  </si>
  <si>
    <t>TOTAL</t>
  </si>
  <si>
    <t xml:space="preserve"> AIGUILLE PRECHARGEE POUR PONCTION SOUS ECHO-ENDOSCOPIE 22G</t>
  </si>
  <si>
    <t>CONSOMMABLES POUR CAECOSTOMIE PERCUTANEE ENDOSCOPIQUE</t>
  </si>
  <si>
    <t>Cathéter de caecostome 6-14cm</t>
  </si>
  <si>
    <t>Adaptateur d'accès pour cathéter 
caecostomie avec tube connecteur</t>
  </si>
  <si>
    <t xml:space="preserve"> Centre Hospitalier Universitaire de Poitiers - Pharmacie - Etat des Besoins
         25S111 - Fourniture de dispositifs médicaux stériles spécialisés d'odontologie et pour abords : digestif dont endoscopie digestive, gynécologique, urologique, pour le CHU de POITIERS (sites de POITIERS et de Châtellerault).
</t>
  </si>
  <si>
    <t>SET POUR TRAITEMENT DU PROLAPSUS HEMORROIDAIRE COMPATIBLE AVEC LE GENERATEUR DOPPLER THD Evolution (référence 800000)</t>
  </si>
  <si>
    <t>montant par sslot 4ans 
(BPU) en €HT</t>
  </si>
  <si>
    <t>MONTANT TOTAL PAR LOT/4 ans
(BPU) en €HT</t>
  </si>
  <si>
    <t>MONTANT TOTAL PAR LOT/4 ans
(BPU + Marchés subséquents) en €HT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</si>
</sst>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2" fillId="0" borderId="0" xfId="0" applyFont="1" applyBorder="1" applyAlignment="1">
      <alignment wrapText="1"/>
    </xf>
    <xf numFmtId="0" fontId="0" fillId="0" borderId="3" xfId="0" applyBorder="1"/>
    <xf numFmtId="44" fontId="0" fillId="0" borderId="3" xfId="1" applyFont="1" applyBorder="1"/>
    <xf numFmtId="0" fontId="0" fillId="0" borderId="4" xfId="0" applyBorder="1"/>
    <xf numFmtId="44" fontId="0" fillId="0" borderId="4" xfId="1" applyFont="1" applyBorder="1"/>
    <xf numFmtId="0" fontId="3" fillId="0" borderId="4" xfId="0" applyFont="1" applyBorder="1"/>
    <xf numFmtId="44" fontId="0" fillId="0" borderId="4" xfId="0" applyNumberFormat="1" applyBorder="1"/>
    <xf numFmtId="0" fontId="0" fillId="0" borderId="0" xfId="0" applyFill="1"/>
    <xf numFmtId="0" fontId="0" fillId="0" borderId="4" xfId="0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0" fillId="0" borderId="4" xfId="0" applyBorder="1" applyAlignment="1">
      <alignment horizontal="right" vertical="center"/>
    </xf>
    <xf numFmtId="44" fontId="0" fillId="0" borderId="4" xfId="1" applyFont="1" applyBorder="1" applyAlignment="1">
      <alignment horizontal="center" vertical="center"/>
    </xf>
    <xf numFmtId="44" fontId="0" fillId="0" borderId="5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114300</xdr:rowOff>
    </xdr:from>
    <xdr:to>
      <xdr:col>0</xdr:col>
      <xdr:colOff>962025</xdr:colOff>
      <xdr:row>0</xdr:row>
      <xdr:rowOff>1038225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E83CA41-A6F8-4702-92E3-E8E014D2F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14300"/>
          <a:ext cx="91440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4" zoomScale="90" zoomScaleNormal="90" workbookViewId="0">
      <selection activeCell="L12" sqref="L12:L16"/>
    </sheetView>
  </sheetViews>
  <sheetFormatPr baseColWidth="10" defaultRowHeight="14.4" x14ac:dyDescent="0.3"/>
  <cols>
    <col min="1" max="1" width="21.88671875" customWidth="1"/>
    <col min="2" max="2" width="15.88671875" style="22" customWidth="1"/>
    <col min="3" max="3" width="121.109375" bestFit="1" customWidth="1"/>
    <col min="4" max="4" width="26.5546875" hidden="1" customWidth="1"/>
    <col min="5" max="5" width="11.5546875" style="22"/>
    <col min="6" max="6" width="33.5546875" customWidth="1"/>
    <col min="7" max="7" width="18.5546875" hidden="1" customWidth="1"/>
    <col min="8" max="8" width="16.5546875" customWidth="1"/>
    <col min="9" max="9" width="19.6640625" customWidth="1"/>
    <col min="10" max="10" width="20.5546875" customWidth="1"/>
    <col min="11" max="12" width="22.44140625" customWidth="1"/>
    <col min="13" max="13" width="23.5546875" customWidth="1"/>
  </cols>
  <sheetData>
    <row r="1" spans="1:14" ht="93.75" customHeight="1" thickBot="1" x14ac:dyDescent="0.4">
      <c r="A1" s="15" t="s">
        <v>34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6"/>
    </row>
    <row r="2" spans="1:14" ht="58.2" thickBot="1" x14ac:dyDescent="0.35">
      <c r="A2" s="1" t="s">
        <v>0</v>
      </c>
      <c r="B2" s="2" t="s">
        <v>14</v>
      </c>
      <c r="C2" s="2" t="s">
        <v>1</v>
      </c>
      <c r="D2" s="1" t="s">
        <v>2</v>
      </c>
      <c r="E2" s="1" t="s">
        <v>3</v>
      </c>
      <c r="F2" s="3" t="s">
        <v>4</v>
      </c>
      <c r="G2" s="1" t="s">
        <v>5</v>
      </c>
      <c r="H2" s="2" t="s">
        <v>6</v>
      </c>
      <c r="I2" s="2" t="s">
        <v>7</v>
      </c>
      <c r="J2" s="2" t="s">
        <v>8</v>
      </c>
      <c r="K2" s="4" t="s">
        <v>36</v>
      </c>
      <c r="L2" s="4" t="s">
        <v>37</v>
      </c>
      <c r="M2" s="4" t="s">
        <v>38</v>
      </c>
    </row>
    <row r="3" spans="1:14" ht="23.25" customHeight="1" x14ac:dyDescent="0.3">
      <c r="A3" s="7" t="s">
        <v>13</v>
      </c>
      <c r="B3" s="20">
        <v>1</v>
      </c>
      <c r="C3" s="7" t="s">
        <v>35</v>
      </c>
      <c r="D3" s="7"/>
      <c r="E3" s="20"/>
      <c r="F3" s="7"/>
      <c r="G3" s="7"/>
      <c r="H3" s="7">
        <v>93</v>
      </c>
      <c r="I3" s="7">
        <v>93</v>
      </c>
      <c r="J3" s="7">
        <v>107</v>
      </c>
      <c r="K3" s="8">
        <v>29866.67</v>
      </c>
      <c r="L3" s="8">
        <v>29866.67</v>
      </c>
      <c r="M3" s="8">
        <v>44800</v>
      </c>
    </row>
    <row r="4" spans="1:14" ht="23.25" customHeight="1" x14ac:dyDescent="0.3">
      <c r="A4" s="9"/>
      <c r="B4" s="21">
        <v>2</v>
      </c>
      <c r="C4" s="9" t="s">
        <v>15</v>
      </c>
      <c r="D4" s="9"/>
      <c r="E4" s="21"/>
      <c r="F4" s="9"/>
      <c r="G4" s="9"/>
      <c r="H4" s="9">
        <v>48</v>
      </c>
      <c r="I4" s="9">
        <v>48</v>
      </c>
      <c r="J4" s="9">
        <v>55</v>
      </c>
      <c r="K4" s="10">
        <v>4128</v>
      </c>
      <c r="L4" s="10">
        <v>4128</v>
      </c>
      <c r="M4" s="10">
        <v>6192</v>
      </c>
    </row>
    <row r="5" spans="1:14" ht="23.25" customHeight="1" x14ac:dyDescent="0.3">
      <c r="A5" s="9"/>
      <c r="B5" s="21">
        <v>3</v>
      </c>
      <c r="C5" s="11" t="s">
        <v>19</v>
      </c>
      <c r="D5" s="9"/>
      <c r="E5" s="21"/>
      <c r="F5" s="9"/>
      <c r="G5" s="9"/>
      <c r="H5" s="9">
        <v>520</v>
      </c>
      <c r="I5" s="9">
        <v>520</v>
      </c>
      <c r="J5" s="9">
        <v>598</v>
      </c>
      <c r="K5" s="10">
        <v>159593.20000000001</v>
      </c>
      <c r="L5" s="10">
        <v>159593.20000000001</v>
      </c>
      <c r="M5" s="10">
        <v>239389.8</v>
      </c>
    </row>
    <row r="6" spans="1:14" ht="23.25" customHeight="1" x14ac:dyDescent="0.3">
      <c r="A6" s="9" t="s">
        <v>9</v>
      </c>
      <c r="B6" s="21">
        <v>4</v>
      </c>
      <c r="C6" s="9" t="s">
        <v>30</v>
      </c>
      <c r="D6" s="9"/>
      <c r="E6" s="21"/>
      <c r="F6" s="9"/>
      <c r="G6" s="9"/>
      <c r="H6" s="9">
        <v>13</v>
      </c>
      <c r="I6" s="9">
        <v>13</v>
      </c>
      <c r="J6" s="9">
        <v>15</v>
      </c>
      <c r="K6" s="10">
        <v>4800</v>
      </c>
      <c r="L6" s="10">
        <v>4800</v>
      </c>
      <c r="M6" s="10">
        <v>7200</v>
      </c>
    </row>
    <row r="7" spans="1:14" ht="26.25" customHeight="1" x14ac:dyDescent="0.3">
      <c r="A7" s="9"/>
      <c r="B7" s="21">
        <v>5</v>
      </c>
      <c r="C7" s="9" t="s">
        <v>31</v>
      </c>
      <c r="D7" s="9"/>
      <c r="E7" s="21">
        <v>1</v>
      </c>
      <c r="F7" s="14" t="s">
        <v>33</v>
      </c>
      <c r="G7" s="9"/>
      <c r="H7" s="9">
        <v>6</v>
      </c>
      <c r="I7" s="24">
        <v>12</v>
      </c>
      <c r="J7" s="24">
        <v>14</v>
      </c>
      <c r="K7" s="10">
        <v>228</v>
      </c>
      <c r="L7" s="18">
        <f>K7+K8</f>
        <v>1368</v>
      </c>
      <c r="M7" s="18">
        <v>2052</v>
      </c>
    </row>
    <row r="8" spans="1:14" ht="23.25" customHeight="1" x14ac:dyDescent="0.3">
      <c r="A8" s="9"/>
      <c r="B8" s="21"/>
      <c r="C8" s="9"/>
      <c r="D8" s="9"/>
      <c r="E8" s="21">
        <v>2</v>
      </c>
      <c r="F8" s="9" t="s">
        <v>32</v>
      </c>
      <c r="G8" s="9"/>
      <c r="H8" s="9">
        <v>6</v>
      </c>
      <c r="I8" s="25"/>
      <c r="J8" s="25"/>
      <c r="K8" s="10">
        <v>1140</v>
      </c>
      <c r="L8" s="19"/>
      <c r="M8" s="19"/>
    </row>
    <row r="9" spans="1:14" ht="18.75" customHeight="1" x14ac:dyDescent="0.3">
      <c r="A9" s="9"/>
      <c r="B9" s="21">
        <v>6</v>
      </c>
      <c r="C9" s="9" t="s">
        <v>10</v>
      </c>
      <c r="D9" s="9"/>
      <c r="E9" s="21"/>
      <c r="F9" s="9"/>
      <c r="G9" s="9"/>
      <c r="H9" s="9">
        <v>1400</v>
      </c>
      <c r="I9" s="9">
        <v>1400</v>
      </c>
      <c r="J9" s="9">
        <v>1610</v>
      </c>
      <c r="K9" s="10">
        <v>13020</v>
      </c>
      <c r="L9" s="10">
        <v>13020</v>
      </c>
      <c r="M9" s="10">
        <v>19530</v>
      </c>
    </row>
    <row r="10" spans="1:14" ht="22.5" customHeight="1" x14ac:dyDescent="0.3">
      <c r="A10" s="9" t="s">
        <v>12</v>
      </c>
      <c r="B10" s="21">
        <v>7</v>
      </c>
      <c r="C10" s="9" t="s">
        <v>11</v>
      </c>
      <c r="D10" s="9"/>
      <c r="E10" s="21"/>
      <c r="F10" s="9"/>
      <c r="G10" s="9"/>
      <c r="H10" s="9">
        <v>267</v>
      </c>
      <c r="I10" s="9">
        <v>267</v>
      </c>
      <c r="J10" s="9">
        <v>307</v>
      </c>
      <c r="K10" s="10">
        <v>1200</v>
      </c>
      <c r="L10" s="10">
        <v>1200</v>
      </c>
      <c r="M10" s="10">
        <v>1800</v>
      </c>
    </row>
    <row r="11" spans="1:14" x14ac:dyDescent="0.3">
      <c r="A11" s="9" t="s">
        <v>16</v>
      </c>
      <c r="B11" s="21">
        <v>8</v>
      </c>
      <c r="C11" s="9" t="s">
        <v>17</v>
      </c>
      <c r="D11" s="9"/>
      <c r="E11" s="21"/>
      <c r="F11" s="9"/>
      <c r="G11" s="9"/>
      <c r="H11" s="9">
        <v>300</v>
      </c>
      <c r="I11" s="9">
        <v>300</v>
      </c>
      <c r="J11" s="9">
        <v>345</v>
      </c>
      <c r="K11" s="10">
        <v>7500</v>
      </c>
      <c r="L11" s="10">
        <v>7500</v>
      </c>
      <c r="M11" s="10">
        <v>11250</v>
      </c>
    </row>
    <row r="12" spans="1:14" x14ac:dyDescent="0.3">
      <c r="A12" s="9"/>
      <c r="B12" s="21">
        <v>9</v>
      </c>
      <c r="C12" s="9" t="s">
        <v>18</v>
      </c>
      <c r="D12" s="9"/>
      <c r="E12" s="21">
        <v>1</v>
      </c>
      <c r="F12" s="9" t="s">
        <v>22</v>
      </c>
      <c r="G12" s="9"/>
      <c r="H12" s="9">
        <v>37</v>
      </c>
      <c r="I12" s="16">
        <v>688</v>
      </c>
      <c r="J12" s="16">
        <v>791</v>
      </c>
      <c r="K12" s="10">
        <v>518.19000000000005</v>
      </c>
      <c r="L12" s="17">
        <v>9549.44</v>
      </c>
      <c r="M12" s="17">
        <v>14324.16</v>
      </c>
    </row>
    <row r="13" spans="1:14" x14ac:dyDescent="0.3">
      <c r="A13" s="9"/>
      <c r="B13" s="21"/>
      <c r="C13" s="9"/>
      <c r="D13" s="9"/>
      <c r="E13" s="21">
        <v>2</v>
      </c>
      <c r="F13" s="9" t="s">
        <v>23</v>
      </c>
      <c r="G13" s="9"/>
      <c r="H13" s="9">
        <v>503</v>
      </c>
      <c r="I13" s="16"/>
      <c r="J13" s="16"/>
      <c r="K13" s="10">
        <v>6977.01</v>
      </c>
      <c r="L13" s="17"/>
      <c r="M13" s="17"/>
    </row>
    <row r="14" spans="1:14" x14ac:dyDescent="0.3">
      <c r="A14" s="9"/>
      <c r="B14" s="21"/>
      <c r="C14" s="9"/>
      <c r="D14" s="9"/>
      <c r="E14" s="21">
        <v>3</v>
      </c>
      <c r="F14" s="9" t="s">
        <v>24</v>
      </c>
      <c r="G14" s="9"/>
      <c r="H14" s="9">
        <v>47</v>
      </c>
      <c r="I14" s="16"/>
      <c r="J14" s="16"/>
      <c r="K14" s="10">
        <v>647.73</v>
      </c>
      <c r="L14" s="17"/>
      <c r="M14" s="17"/>
    </row>
    <row r="15" spans="1:14" x14ac:dyDescent="0.3">
      <c r="A15" s="9"/>
      <c r="B15" s="21"/>
      <c r="C15" s="9"/>
      <c r="D15" s="9"/>
      <c r="E15" s="21">
        <v>4</v>
      </c>
      <c r="F15" s="9" t="s">
        <v>25</v>
      </c>
      <c r="G15" s="9"/>
      <c r="H15" s="9">
        <v>72</v>
      </c>
      <c r="I15" s="16"/>
      <c r="J15" s="16"/>
      <c r="K15" s="10">
        <v>999.36</v>
      </c>
      <c r="L15" s="17"/>
      <c r="M15" s="17"/>
    </row>
    <row r="16" spans="1:14" x14ac:dyDescent="0.3">
      <c r="A16" s="9"/>
      <c r="B16" s="21"/>
      <c r="C16" s="9"/>
      <c r="D16" s="9"/>
      <c r="E16" s="21">
        <v>5</v>
      </c>
      <c r="F16" s="9" t="s">
        <v>26</v>
      </c>
      <c r="G16" s="9"/>
      <c r="H16" s="9">
        <v>29</v>
      </c>
      <c r="I16" s="16"/>
      <c r="J16" s="16"/>
      <c r="K16" s="10">
        <v>407.15</v>
      </c>
      <c r="L16" s="17"/>
      <c r="M16" s="17"/>
    </row>
    <row r="17" spans="1:13" x14ac:dyDescent="0.3">
      <c r="A17" s="9" t="s">
        <v>20</v>
      </c>
      <c r="B17" s="21">
        <v>10</v>
      </c>
      <c r="C17" s="9" t="s">
        <v>21</v>
      </c>
      <c r="D17" s="9"/>
      <c r="E17" s="21"/>
      <c r="F17" s="9"/>
      <c r="G17" s="9"/>
      <c r="H17" s="9">
        <v>9600</v>
      </c>
      <c r="I17" s="9">
        <v>9600</v>
      </c>
      <c r="J17" s="9">
        <v>11040</v>
      </c>
      <c r="K17" s="10">
        <v>2784</v>
      </c>
      <c r="L17" s="10">
        <v>2784</v>
      </c>
      <c r="M17" s="10">
        <v>4176</v>
      </c>
    </row>
    <row r="18" spans="1:13" x14ac:dyDescent="0.3">
      <c r="A18" s="9"/>
      <c r="B18" s="21">
        <v>11</v>
      </c>
      <c r="C18" s="9" t="s">
        <v>27</v>
      </c>
      <c r="D18" s="9"/>
      <c r="E18" s="21"/>
      <c r="F18" s="9"/>
      <c r="G18" s="9"/>
      <c r="H18" s="9">
        <v>8388</v>
      </c>
      <c r="I18" s="9">
        <v>8388</v>
      </c>
      <c r="J18" s="9">
        <v>9646.2000000000007</v>
      </c>
      <c r="K18" s="10">
        <v>15710.08</v>
      </c>
      <c r="L18" s="12">
        <f>K18</f>
        <v>15710.08</v>
      </c>
      <c r="M18" s="10">
        <v>23565.119999999999</v>
      </c>
    </row>
    <row r="19" spans="1:13" x14ac:dyDescent="0.3">
      <c r="A19" s="9"/>
      <c r="B19" s="21">
        <v>12</v>
      </c>
      <c r="C19" s="9" t="s">
        <v>28</v>
      </c>
      <c r="D19" s="9"/>
      <c r="E19" s="21"/>
      <c r="F19" s="9"/>
      <c r="G19" s="9"/>
      <c r="H19" s="9">
        <v>2196</v>
      </c>
      <c r="I19" s="9">
        <v>2196</v>
      </c>
      <c r="J19" s="9">
        <v>2525.4</v>
      </c>
      <c r="K19" s="10">
        <v>2397.52</v>
      </c>
      <c r="L19" s="12">
        <f>K19</f>
        <v>2397.52</v>
      </c>
      <c r="M19" s="10">
        <v>3596.28</v>
      </c>
    </row>
    <row r="21" spans="1:13" x14ac:dyDescent="0.3">
      <c r="L21" s="5"/>
    </row>
    <row r="23" spans="1:13" x14ac:dyDescent="0.3">
      <c r="L23" t="s">
        <v>29</v>
      </c>
      <c r="M23" s="5">
        <f>SUM(M3:M19)</f>
        <v>377875.36</v>
      </c>
    </row>
    <row r="24" spans="1:13" x14ac:dyDescent="0.3">
      <c r="A24" s="13"/>
      <c r="B24" s="23"/>
    </row>
    <row r="26" spans="1:13" x14ac:dyDescent="0.3">
      <c r="K26" s="5"/>
    </row>
    <row r="27" spans="1:13" x14ac:dyDescent="0.3">
      <c r="L27" s="5"/>
    </row>
  </sheetData>
  <mergeCells count="9">
    <mergeCell ref="A1:M1"/>
    <mergeCell ref="I12:I16"/>
    <mergeCell ref="J12:J16"/>
    <mergeCell ref="L12:L16"/>
    <mergeCell ref="M12:M16"/>
    <mergeCell ref="I7:I8"/>
    <mergeCell ref="J7:J8"/>
    <mergeCell ref="L7:L8"/>
    <mergeCell ref="M7:M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LAGRANGE Noella</dc:creator>
  <cp:lastModifiedBy>BOUCHENOIR Stéphanie</cp:lastModifiedBy>
  <dcterms:created xsi:type="dcterms:W3CDTF">2025-05-22T07:51:03Z</dcterms:created>
  <dcterms:modified xsi:type="dcterms:W3CDTF">2025-09-11T14:35:25Z</dcterms:modified>
</cp:coreProperties>
</file>