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O:\MAINTENANCE\CELLULE CONTRATS\1 -CC-PROJETS &amp; MARCHES\24 - ACBC EAU &amp; INSTALLATIONS ENV\PROJET 25-009 -Install eau &amp; env\1-EN COURS\5-DQE\"/>
    </mc:Choice>
  </mc:AlternateContent>
  <bookViews>
    <workbookView xWindow="0" yWindow="0" windowWidth="28800" windowHeight="11775" activeTab="1"/>
  </bookViews>
  <sheets>
    <sheet name="PAGE DE GARDE" sheetId="1" r:id="rId1"/>
    <sheet name="DQE install eau &amp; env" sheetId="6" r:id="rId2"/>
  </sheets>
  <externalReferences>
    <externalReference r:id="rId3"/>
    <externalReference r:id="rId4"/>
    <externalReference r:id="rId5"/>
    <externalReference r:id="rId6"/>
  </externalReferences>
  <definedNames>
    <definedName name="__KV1" localSheetId="1">#REF!</definedName>
    <definedName name="__KV1">#REF!</definedName>
    <definedName name="__Nt1" localSheetId="1">#REF!</definedName>
    <definedName name="__Nt1">#REF!</definedName>
    <definedName name="__Nt10" localSheetId="1">#REF!</definedName>
    <definedName name="__Nt10">#REF!</definedName>
    <definedName name="__Nt11">'[1]cotation1 étude'!$C$66</definedName>
    <definedName name="__Nt113" localSheetId="1">#REF!</definedName>
    <definedName name="__Nt113">#REF!</definedName>
    <definedName name="__Nt12" localSheetId="1">#REF!</definedName>
    <definedName name="__Nt12">#REF!</definedName>
    <definedName name="__Nt13" localSheetId="1">#REF!</definedName>
    <definedName name="__Nt13">#REF!</definedName>
    <definedName name="__Nt14" localSheetId="1">#REF!</definedName>
    <definedName name="__Nt14">#REF!</definedName>
    <definedName name="__Nt15" localSheetId="1">#REF!</definedName>
    <definedName name="__Nt15">#REF!</definedName>
    <definedName name="__Nt16">'[1]cotation1 étude'!$C$82</definedName>
    <definedName name="__Nt17">'[1]cotation1 étude'!$C$20</definedName>
    <definedName name="__Nt18">'[1]cotation1 étude'!$C$48</definedName>
    <definedName name="__Nt2" localSheetId="1">#REF!</definedName>
    <definedName name="__Nt2">#REF!</definedName>
    <definedName name="__Nt3" localSheetId="1">#REF!</definedName>
    <definedName name="__Nt3">#REF!</definedName>
    <definedName name="__Nt4" localSheetId="1">#REF!</definedName>
    <definedName name="__Nt4">#REF!</definedName>
    <definedName name="__Nt5" localSheetId="1">#REF!</definedName>
    <definedName name="__Nt5">#REF!</definedName>
    <definedName name="__Nt6" localSheetId="1">#REF!</definedName>
    <definedName name="__Nt6">#REF!</definedName>
    <definedName name="__Nt7" localSheetId="1">#REF!</definedName>
    <definedName name="__Nt7">#REF!</definedName>
    <definedName name="__Nt8" localSheetId="1">#REF!</definedName>
    <definedName name="__Nt8">#REF!</definedName>
    <definedName name="__Nt9" localSheetId="1">#REF!</definedName>
    <definedName name="__Nt9">#REF!</definedName>
    <definedName name="_3_COM" localSheetId="1">'[2]Liste fonctionnement  '!#REF!</definedName>
    <definedName name="_3_COM" localSheetId="0">'[2]Liste fonctionnement  '!#REF!</definedName>
    <definedName name="_3_COM">'[2]Liste fonctionnement  '!#REF!</definedName>
    <definedName name="_3_M" localSheetId="1">'[2]Liste fonctionnement  '!#REF!</definedName>
    <definedName name="_3_M" localSheetId="0">'[2]Liste fonctionnement  '!#REF!</definedName>
    <definedName name="_3_M">'[2]Liste fonctionnement  '!#REF!</definedName>
    <definedName name="_Nt1" localSheetId="1">#REF!</definedName>
    <definedName name="_Nt1">#REF!</definedName>
    <definedName name="_Nt10" localSheetId="1">#REF!</definedName>
    <definedName name="_Nt10">#REF!</definedName>
    <definedName name="_Nt11">'[1]cotation1 étude'!$C$66</definedName>
    <definedName name="_Nt113" localSheetId="1">#REF!</definedName>
    <definedName name="_Nt113">#REF!</definedName>
    <definedName name="_Nt12" localSheetId="1">#REF!</definedName>
    <definedName name="_Nt12">#REF!</definedName>
    <definedName name="_Nt13" localSheetId="1">#REF!</definedName>
    <definedName name="_Nt13">#REF!</definedName>
    <definedName name="_Nt14" localSheetId="1">#REF!</definedName>
    <definedName name="_Nt14">#REF!</definedName>
    <definedName name="_Nt15" localSheetId="1">#REF!</definedName>
    <definedName name="_Nt15">#REF!</definedName>
    <definedName name="_Nt16">'[1]cotation1 étude'!$C$82</definedName>
    <definedName name="_Nt17">'[1]cotation1 étude'!$C$20</definedName>
    <definedName name="_Nt18">'[1]cotation1 étude'!$C$48</definedName>
    <definedName name="_Nt2" localSheetId="1">#REF!</definedName>
    <definedName name="_Nt2">#REF!</definedName>
    <definedName name="_Nt3" localSheetId="1">#REF!</definedName>
    <definedName name="_Nt3">#REF!</definedName>
    <definedName name="_Nt4" localSheetId="1">#REF!</definedName>
    <definedName name="_Nt4">#REF!</definedName>
    <definedName name="_Nt42" localSheetId="1">#REF!</definedName>
    <definedName name="_Nt42">#REF!</definedName>
    <definedName name="_Nt5" localSheetId="1">#REF!</definedName>
    <definedName name="_Nt5">#REF!</definedName>
    <definedName name="_Nt6" localSheetId="1">#REF!</definedName>
    <definedName name="_Nt6">#REF!</definedName>
    <definedName name="_Nt7" localSheetId="1">#REF!</definedName>
    <definedName name="_Nt7">#REF!</definedName>
    <definedName name="_Nt8" localSheetId="1">#REF!</definedName>
    <definedName name="_Nt8">#REF!</definedName>
    <definedName name="_Nt9" localSheetId="1">#REF!</definedName>
    <definedName name="_Nt9">#REF!</definedName>
    <definedName name="A.M.I." localSheetId="1">'[2]Liste fonctionnement  '!#REF!</definedName>
    <definedName name="A.M.I." localSheetId="0">'[2]Liste fonctionnement  '!#REF!</definedName>
    <definedName name="A.M.I.">'[2]Liste fonctionnement  '!#REF!</definedName>
    <definedName name="AASTRA" localSheetId="1">'[2]Liste fonctionnement  '!#REF!</definedName>
    <definedName name="AASTRA" localSheetId="0">'[2]Liste fonctionnement  '!#REF!</definedName>
    <definedName name="AASTRA">'[2]Liste fonctionnement  '!#REF!</definedName>
    <definedName name="Absente" localSheetId="1">'[2]Liste fonctionnement  '!#REF!</definedName>
    <definedName name="Absente">'[2]Liste fonctionnement  '!#REF!</definedName>
    <definedName name="Accès" localSheetId="1">'[2]Liste fonctionnement  '!#REF!</definedName>
    <definedName name="Accès">'[2]Liste fonctionnement  '!#REF!</definedName>
    <definedName name="Accessoires_De_Couverture" localSheetId="1">'[2]Liste fonctionnement  '!#REF!</definedName>
    <definedName name="Accessoires_De_Couverture">'[2]Liste fonctionnement  '!#REF!</definedName>
    <definedName name="AEES" localSheetId="1">'[2]Liste fonctionnement  '!#REF!</definedName>
    <definedName name="AEES">'[2]Liste fonctionnement  '!#REF!</definedName>
    <definedName name="AEG" localSheetId="1">'[2]Liste fonctionnement  '!#REF!</definedName>
    <definedName name="AEG">'[2]Liste fonctionnement  '!#REF!</definedName>
    <definedName name="ALCATEL" localSheetId="1">'[2]Liste fonctionnement  '!#REF!</definedName>
    <definedName name="ALCATEL">'[2]Liste fonctionnement  '!#REF!</definedName>
    <definedName name="ALLIED_TELESSIS" localSheetId="1">'[2]Liste fonctionnement  '!#REF!</definedName>
    <definedName name="ALLIED_TELESSIS">'[2]Liste fonctionnement  '!#REF!</definedName>
    <definedName name="Aménagements_Intérieurs_Second_Oeuvre" localSheetId="1">'[2]Liste fonctionnement  '!#REF!</definedName>
    <definedName name="Aménagements_Intérieurs_Second_Oeuvre">'[2]Liste fonctionnement  '!#REF!</definedName>
    <definedName name="Année" localSheetId="1">'[2]Liste fonctionnement  '!#REF!</definedName>
    <definedName name="Année">'[2]Liste fonctionnement  '!#REF!</definedName>
    <definedName name="Anti_intrusion" localSheetId="1">'[2]Liste fonctionnement  '!#REF!</definedName>
    <definedName name="Anti_intrusion">'[2]Liste fonctionnement  '!#REF!</definedName>
    <definedName name="APC" localSheetId="1">'[2]Liste fonctionnement  '!#REF!</definedName>
    <definedName name="APC">'[2]Liste fonctionnement  '!#REF!</definedName>
    <definedName name="ARI" localSheetId="1">'[2]Liste fonctionnement  '!#REF!</definedName>
    <definedName name="ARI">'[2]Liste fonctionnement  '!#REF!</definedName>
    <definedName name="Armoire_électrique" localSheetId="1">'[2]Liste fonctionnement  '!#REF!</definedName>
    <definedName name="Armoire_électrique">'[2]Liste fonctionnement  '!#REF!</definedName>
    <definedName name="ASCOM" localSheetId="1">'[2]Liste fonctionnement  '!#REF!</definedName>
    <definedName name="ASCOM">'[2]Liste fonctionnement  '!#REF!</definedName>
    <definedName name="ATSE" localSheetId="1">'[2]Liste fonctionnement  '!#REF!</definedName>
    <definedName name="ATSE">'[2]Liste fonctionnement  '!#REF!</definedName>
    <definedName name="Autre" localSheetId="1">'[2]Liste fonctionnement  '!#REF!</definedName>
    <definedName name="Autre">'[2]Liste fonctionnement  '!#REF!</definedName>
    <definedName name="Autre_sécurité" localSheetId="1">'[2]Liste fonctionnement  '!#REF!</definedName>
    <definedName name="Autre_sécurité">'[2]Liste fonctionnement  '!#REF!</definedName>
    <definedName name="Avertisseur_et_balisage" localSheetId="1">'[2]Liste fonctionnement  '!#REF!</definedName>
    <definedName name="Avertisseur_et_balisage">'[2]Liste fonctionnement  '!#REF!</definedName>
    <definedName name="Bardage" localSheetId="1">'[2]Liste fonctionnement  '!#REF!</definedName>
    <definedName name="Bardage">'[2]Liste fonctionnement  '!#REF!</definedName>
    <definedName name="Bardage_Bois" localSheetId="1">'[2]Liste fonctionnement  '!#REF!</definedName>
    <definedName name="Bardage_Bois">'[2]Liste fonctionnement  '!#REF!</definedName>
    <definedName name="Bardage_De_Synthèse" localSheetId="1">'[2]Liste fonctionnement  '!#REF!</definedName>
    <definedName name="Bardage_De_Synthèse">'[2]Liste fonctionnement  '!#REF!</definedName>
    <definedName name="Bardage_Metallique" localSheetId="1">'[2]Liste fonctionnement  '!#REF!</definedName>
    <definedName name="Bardage_Metallique">'[2]Liste fonctionnement  '!#REF!</definedName>
    <definedName name="Barrière_matérielle" localSheetId="1">'[2]Liste fonctionnement  '!#REF!</definedName>
    <definedName name="Barrière_matérielle">'[2]Liste fonctionnement  '!#REF!</definedName>
    <definedName name="BASEG2D" localSheetId="1">#REF!</definedName>
    <definedName name="BASEG2D" localSheetId="0">#REF!</definedName>
    <definedName name="BASEG2D">#REF!</definedName>
    <definedName name="BaseGD" localSheetId="1">#REF!</definedName>
    <definedName name="BaseGD" localSheetId="0">#REF!</definedName>
    <definedName name="BaseGD">#REF!</definedName>
    <definedName name="baseprix">[3]Electricité!$C:$F</definedName>
    <definedName name="baseprixdispocom">'[3]Dispositions communes'!$C:$F</definedName>
    <definedName name="BAUDOIN" localSheetId="1">'[2]Liste fonctionnement  '!#REF!</definedName>
    <definedName name="BAUDOIN" localSheetId="0">'[2]Liste fonctionnement  '!#REF!</definedName>
    <definedName name="BAUDOIN">'[2]Liste fonctionnement  '!#REF!</definedName>
    <definedName name="BECUWE" localSheetId="1">'[2]Liste fonctionnement  '!#REF!</definedName>
    <definedName name="BECUWE" localSheetId="0">'[2]Liste fonctionnement  '!#REF!</definedName>
    <definedName name="BECUWE">'[2]Liste fonctionnement  '!#REF!</definedName>
    <definedName name="BERGERAT" localSheetId="1">'[2]Liste fonctionnement  '!#REF!</definedName>
    <definedName name="BERGERAT" localSheetId="0">'[2]Liste fonctionnement  '!#REF!</definedName>
    <definedName name="BERGERAT">'[2]Liste fonctionnement  '!#REF!</definedName>
    <definedName name="BOSCH" localSheetId="1">'[2]Liste fonctionnement  '!#REF!</definedName>
    <definedName name="BOSCH" localSheetId="0">'[2]Liste fonctionnement  '!#REF!</definedName>
    <definedName name="BOSCH">'[2]Liste fonctionnement  '!#REF!</definedName>
    <definedName name="BOUYER" localSheetId="1">'[2]Liste fonctionnement  '!#REF!</definedName>
    <definedName name="BOUYER" localSheetId="0">'[2]Liste fonctionnement  '!#REF!</definedName>
    <definedName name="BOUYER">'[2]Liste fonctionnement  '!#REF!</definedName>
    <definedName name="BPU">[4]!Tableau16[#All]</definedName>
    <definedName name="BROTHER" localSheetId="1">'[2]Liste fonctionnement  '!#REF!</definedName>
    <definedName name="BROTHER" localSheetId="0">'[2]Liste fonctionnement  '!#REF!</definedName>
    <definedName name="BROTHER">'[2]Liste fonctionnement  '!#REF!</definedName>
    <definedName name="CARLOGAVAZZI" localSheetId="1">'[2]Liste fonctionnement  '!#REF!</definedName>
    <definedName name="CARLOGAVAZZI" localSheetId="0">'[2]Liste fonctionnement  '!#REF!</definedName>
    <definedName name="CARLOGAVAZZI">'[2]Liste fonctionnement  '!#REF!</definedName>
    <definedName name="CATERPILLAR" localSheetId="1">'[2]Liste fonctionnement  '!#REF!</definedName>
    <definedName name="CATERPILLAR" localSheetId="0">'[2]Liste fonctionnement  '!#REF!</definedName>
    <definedName name="CATERPILLAR">'[2]Liste fonctionnement  '!#REF!</definedName>
    <definedName name="CELLULE" localSheetId="1">'[2]Liste fonctionnement  '!#REF!</definedName>
    <definedName name="CELLULE" localSheetId="0">'[2]Liste fonctionnement  '!#REF!</definedName>
    <definedName name="CELLULE">'[2]Liste fonctionnement  '!#REF!</definedName>
    <definedName name="Centrale_conversion_fréquence" localSheetId="1">'[2]Liste fonctionnement  '!#REF!</definedName>
    <definedName name="Centrale_conversion_fréquence" localSheetId="0">'[2]Liste fonctionnement  '!#REF!</definedName>
    <definedName name="Centrale_conversion_fréquence">'[2]Liste fonctionnement  '!#REF!</definedName>
    <definedName name="CERBERUS" localSheetId="1">'[2]Liste fonctionnement  '!#REF!</definedName>
    <definedName name="CERBERUS" localSheetId="0">'[2]Liste fonctionnement  '!#REF!</definedName>
    <definedName name="CERBERUS">'[2]Liste fonctionnement  '!#REF!</definedName>
    <definedName name="Chenaux" localSheetId="1">'[2]Liste fonctionnement  '!#REF!</definedName>
    <definedName name="Chenaux" localSheetId="0">'[2]Liste fonctionnement  '!#REF!</definedName>
    <definedName name="Chenaux">'[2]Liste fonctionnement  '!#REF!</definedName>
    <definedName name="CHUBB" localSheetId="1">'[2]Liste fonctionnement  '!#REF!</definedName>
    <definedName name="CHUBB" localSheetId="0">'[2]Liste fonctionnement  '!#REF!</definedName>
    <definedName name="CHUBB">'[2]Liste fonctionnement  '!#REF!</definedName>
    <definedName name="Circulation" localSheetId="1">'[2]Liste fonctionnement  '!#REF!</definedName>
    <definedName name="Circulation" localSheetId="0">'[2]Liste fonctionnement  '!#REF!</definedName>
    <definedName name="Circulation">'[2]Liste fonctionnement  '!#REF!</definedName>
    <definedName name="Cloisonnement" localSheetId="1">'[2]Liste fonctionnement  '!#REF!</definedName>
    <definedName name="Cloisonnement" localSheetId="0">'[2]Liste fonctionnement  '!#REF!</definedName>
    <definedName name="Cloisonnement">'[2]Liste fonctionnement  '!#REF!</definedName>
    <definedName name="Clos_Couvert" localSheetId="1">'[2]Liste fonctionnement  '!#REF!</definedName>
    <definedName name="Clos_Couvert" localSheetId="0">'[2]Liste fonctionnement  '!#REF!</definedName>
    <definedName name="Clos_Couvert">'[2]Liste fonctionnement  '!#REF!</definedName>
    <definedName name="Coffret_industriel" localSheetId="1">'[2]Liste fonctionnement  '!#REF!</definedName>
    <definedName name="Coffret_industriel" localSheetId="0">'[2]Liste fonctionnement  '!#REF!</definedName>
    <definedName name="Coffret_industriel">'[2]Liste fonctionnement  '!#REF!</definedName>
    <definedName name="COMEX" localSheetId="1">'[2]Liste fonctionnement  '!#REF!</definedName>
    <definedName name="COMEX" localSheetId="0">'[2]Liste fonctionnement  '!#REF!</definedName>
    <definedName name="COMEX">'[2]Liste fonctionnement  '!#REF!</definedName>
    <definedName name="Comptage" localSheetId="1">'[2]Liste fonctionnement  '!#REF!</definedName>
    <definedName name="Comptage" localSheetId="0">'[2]Liste fonctionnement  '!#REF!</definedName>
    <definedName name="Comptage">'[2]Liste fonctionnement  '!#REF!</definedName>
    <definedName name="Contrôle_accès" localSheetId="1">'[2]Liste fonctionnement  '!#REF!</definedName>
    <definedName name="Contrôle_accès" localSheetId="0">'[2]Liste fonctionnement  '!#REF!</definedName>
    <definedName name="Contrôle_accès">'[2]Liste fonctionnement  '!#REF!</definedName>
    <definedName name="Courant_fort" localSheetId="1">'[2]Liste fonctionnement  '!#REF!</definedName>
    <definedName name="Courant_fort" localSheetId="0">'[2]Liste fonctionnement  '!#REF!</definedName>
    <definedName name="Courant_fort">'[2]Liste fonctionnement  '!#REF!</definedName>
    <definedName name="Couverture" localSheetId="1">'[2]Liste fonctionnement  '!#REF!</definedName>
    <definedName name="Couverture" localSheetId="0">'[2]Liste fonctionnement  '!#REF!</definedName>
    <definedName name="Couverture">'[2]Liste fonctionnement  '!#REF!</definedName>
    <definedName name="DEF" localSheetId="1">'[2]Liste fonctionnement  '!#REF!</definedName>
    <definedName name="DEF" localSheetId="0">'[2]Liste fonctionnement  '!#REF!</definedName>
    <definedName name="DEF">'[2]Liste fonctionnement  '!#REF!</definedName>
    <definedName name="DELL" localSheetId="1">'[2]Liste fonctionnement  '!#REF!</definedName>
    <definedName name="DELL" localSheetId="0">'[2]Liste fonctionnement  '!#REF!</definedName>
    <definedName name="DELL">'[2]Liste fonctionnement  '!#REF!</definedName>
    <definedName name="DEPAEPE" localSheetId="1">'[2]Liste fonctionnement  '!#REF!</definedName>
    <definedName name="DEPAEPE" localSheetId="0">'[2]Liste fonctionnement  '!#REF!</definedName>
    <definedName name="DEPAEPE">'[2]Liste fonctionnement  '!#REF!</definedName>
    <definedName name="DESAUTEL" localSheetId="1">'[2]Liste fonctionnement  '!#REF!</definedName>
    <definedName name="DESAUTEL" localSheetId="0">'[2]Liste fonctionnement  '!#REF!</definedName>
    <definedName name="DESAUTEL">'[2]Liste fonctionnement  '!#REF!</definedName>
    <definedName name="Descente" localSheetId="1">'[2]Liste fonctionnement  '!#REF!</definedName>
    <definedName name="Descente" localSheetId="0">'[2]Liste fonctionnement  '!#REF!</definedName>
    <definedName name="Descente">'[2]Liste fonctionnement  '!#REF!</definedName>
    <definedName name="Désenfumage" localSheetId="1">'[2]Liste fonctionnement  '!#REF!</definedName>
    <definedName name="Désenfumage" localSheetId="0">'[2]Liste fonctionnement  '!#REF!</definedName>
    <definedName name="Désenfumage">'[2]Liste fonctionnement  '!#REF!</definedName>
    <definedName name="Détection_incendie" localSheetId="1">'[2]Liste fonctionnement  '!#REF!</definedName>
    <definedName name="Détection_incendie" localSheetId="0">'[2]Liste fonctionnement  '!#REF!</definedName>
    <definedName name="Détection_incendie">'[2]Liste fonctionnement  '!#REF!</definedName>
    <definedName name="DIALTEL" localSheetId="1">'[2]Liste fonctionnement  '!#REF!</definedName>
    <definedName name="DIALTEL" localSheetId="0">'[2]Liste fonctionnement  '!#REF!</definedName>
    <definedName name="DIALTEL">'[2]Liste fonctionnement  '!#REF!</definedName>
    <definedName name="Dmax13" localSheetId="1">#REF!</definedName>
    <definedName name="Dmax13">#REF!</definedName>
    <definedName name="Dmax14" localSheetId="1">#REF!</definedName>
    <definedName name="Dmax14">#REF!</definedName>
    <definedName name="Dmax15" localSheetId="1">#REF!</definedName>
    <definedName name="Dmax15">#REF!</definedName>
    <definedName name="Dmin13" localSheetId="1">#REF!</definedName>
    <definedName name="Dmin13">#REF!</definedName>
    <definedName name="Dmin14" localSheetId="1">#REF!</definedName>
    <definedName name="Dmin14">#REF!</definedName>
    <definedName name="Dmin15" localSheetId="1">#REF!</definedName>
    <definedName name="Dmin15">#REF!</definedName>
    <definedName name="Dmin16">'[1]cotation1 étude'!$E$82</definedName>
    <definedName name="Dmin25" localSheetId="1">#REF!</definedName>
    <definedName name="Dmin25">#REF!</definedName>
    <definedName name="Domaine_métier" localSheetId="1">'[2]Liste fonctionnement  '!#REF!</definedName>
    <definedName name="Domaine_métier" localSheetId="0">'[2]Liste fonctionnement  '!#REF!</definedName>
    <definedName name="Domaine_métier">'[2]Liste fonctionnement  '!#REF!</definedName>
    <definedName name="DRÄGER" localSheetId="1">'[2]Liste fonctionnement  '!#REF!</definedName>
    <definedName name="DRÄGER" localSheetId="0">'[2]Liste fonctionnement  '!#REF!</definedName>
    <definedName name="DRÄGER">'[2]Liste fonctionnement  '!#REF!</definedName>
    <definedName name="EATON" localSheetId="1">'[2]Liste fonctionnement  '!#REF!</definedName>
    <definedName name="EATON" localSheetId="0">'[2]Liste fonctionnement  '!#REF!</definedName>
    <definedName name="EATON">'[2]Liste fonctionnement  '!#REF!</definedName>
    <definedName name="Eclairage_public" localSheetId="1">'[2]Liste fonctionnement  '!#REF!</definedName>
    <definedName name="Eclairage_public" localSheetId="0">'[2]Liste fonctionnement  '!#REF!</definedName>
    <definedName name="Eclairage_public">'[2]Liste fonctionnement  '!#REF!</definedName>
    <definedName name="ELC" localSheetId="1">'[2]Liste fonctionnement  '!#REF!</definedName>
    <definedName name="ELC" localSheetId="0">'[2]Liste fonctionnement  '!#REF!</definedName>
    <definedName name="ELC">'[2]Liste fonctionnement  '!#REF!</definedName>
    <definedName name="Eléments_Porteurs" localSheetId="1">'[2]Liste fonctionnement  '!#REF!</definedName>
    <definedName name="Eléments_Porteurs" localSheetId="0">'[2]Liste fonctionnement  '!#REF!</definedName>
    <definedName name="Eléments_Porteurs">'[2]Liste fonctionnement  '!#REF!</definedName>
    <definedName name="ENAG" localSheetId="1">'[2]Liste fonctionnement  '!#REF!</definedName>
    <definedName name="ENAG" localSheetId="0">'[2]Liste fonctionnement  '!#REF!</definedName>
    <definedName name="ENAG">'[2]Liste fonctionnement  '!#REF!</definedName>
    <definedName name="ENEO" localSheetId="1">'[2]Liste fonctionnement  '!#REF!</definedName>
    <definedName name="ENEO" localSheetId="0">'[2]Liste fonctionnement  '!#REF!</definedName>
    <definedName name="ENEO">'[2]Liste fonctionnement  '!#REF!</definedName>
    <definedName name="ENTRELEC" localSheetId="1">'[2]Liste fonctionnement  '!#REF!</definedName>
    <definedName name="ENTRELEC" localSheetId="0">'[2]Liste fonctionnement  '!#REF!</definedName>
    <definedName name="ENTRELEC">'[2]Liste fonctionnement  '!#REF!</definedName>
    <definedName name="ERNITEC" localSheetId="1">'[2]Liste fonctionnement  '!#REF!</definedName>
    <definedName name="ERNITEC" localSheetId="0">'[2]Liste fonctionnement  '!#REF!</definedName>
    <definedName name="ERNITEC">'[2]Liste fonctionnement  '!#REF!</definedName>
    <definedName name="Estimation_du_Service">'[1]cotation1 étude'!$C$12</definedName>
    <definedName name="Etanchéité" localSheetId="1">'[2]Liste fonctionnement  '!#REF!</definedName>
    <definedName name="Etanchéité" localSheetId="0">'[2]Liste fonctionnement  '!#REF!</definedName>
    <definedName name="Etanchéité">'[2]Liste fonctionnement  '!#REF!</definedName>
    <definedName name="Etat" localSheetId="1">'[2]Liste fonctionnement  '!#REF!</definedName>
    <definedName name="Etat" localSheetId="0">'[2]Liste fonctionnement  '!#REF!</definedName>
    <definedName name="Etat">'[2]Liste fonctionnement  '!#REF!</definedName>
    <definedName name="Evacuation_E.P." localSheetId="1">'[2]Liste fonctionnement  '!#REF!</definedName>
    <definedName name="Evacuation_E.P." localSheetId="0">'[2]Liste fonctionnement  '!#REF!</definedName>
    <definedName name="Evacuation_E.P.">'[2]Liste fonctionnement  '!#REF!</definedName>
    <definedName name="FfD" localSheetId="1">#REF!</definedName>
    <definedName name="FfD">#REF!</definedName>
    <definedName name="Fiabilité" localSheetId="1">'[2]Liste fonctionnement  '!#REF!</definedName>
    <definedName name="Fiabilité" localSheetId="0">'[2]Liste fonctionnement  '!#REF!</definedName>
    <definedName name="Fiabilité">'[2]Liste fonctionnement  '!#REF!</definedName>
    <definedName name="Fiable" localSheetId="1">'[2]Liste fonctionnement  '!#REF!</definedName>
    <definedName name="Fiable" localSheetId="0">'[2]Liste fonctionnement  '!#REF!</definedName>
    <definedName name="Fiable">'[2]Liste fonctionnement  '!#REF!</definedName>
    <definedName name="FINDER" localSheetId="1">'[2]Liste fonctionnement  '!#REF!</definedName>
    <definedName name="FINDER" localSheetId="0">'[2]Liste fonctionnement  '!#REF!</definedName>
    <definedName name="FINDER">'[2]Liste fonctionnement  '!#REF!</definedName>
    <definedName name="GPI" localSheetId="1">'[2]Liste fonctionnement  '!#REF!</definedName>
    <definedName name="GPI" localSheetId="0">'[2]Liste fonctionnement  '!#REF!</definedName>
    <definedName name="GPI">'[2]Liste fonctionnement  '!#REF!</definedName>
    <definedName name="GUARDALL" localSheetId="1">'[2]Liste fonctionnement  '!#REF!</definedName>
    <definedName name="GUARDALL" localSheetId="0">'[2]Liste fonctionnement  '!#REF!</definedName>
    <definedName name="GUARDALL">'[2]Liste fonctionnement  '!#REF!</definedName>
    <definedName name="HENRY" localSheetId="1">'[2]Liste fonctionnement  '!#REF!</definedName>
    <definedName name="HENRY" localSheetId="0">'[2]Liste fonctionnement  '!#REF!</definedName>
    <definedName name="HENRY">'[2]Liste fonctionnement  '!#REF!</definedName>
    <definedName name="HIRSCHMANN" localSheetId="1">'[2]Liste fonctionnement  '!#REF!</definedName>
    <definedName name="HIRSCHMANN" localSheetId="0">'[2]Liste fonctionnement  '!#REF!</definedName>
    <definedName name="HIRSCHMANN">'[2]Liste fonctionnement  '!#REF!</definedName>
    <definedName name="HONDA" localSheetId="1">'[2]Liste fonctionnement  '!#REF!</definedName>
    <definedName name="HONDA" localSheetId="0">'[2]Liste fonctionnement  '!#REF!</definedName>
    <definedName name="HONDA">'[2]Liste fonctionnement  '!#REF!</definedName>
    <definedName name="HP" localSheetId="1">'[2]Liste fonctionnement  '!#REF!</definedName>
    <definedName name="HP" localSheetId="0">'[2]Liste fonctionnement  '!#REF!</definedName>
    <definedName name="HP">'[2]Liste fonctionnement  '!#REF!</definedName>
    <definedName name="_xlnm.Print_Titles" localSheetId="1">'DQE install eau &amp; env'!$1:$6</definedName>
    <definedName name="INDELEC" localSheetId="1">'[2]Liste fonctionnement  '!#REF!</definedName>
    <definedName name="INDELEC" localSheetId="0">'[2]Liste fonctionnement  '!#REF!</definedName>
    <definedName name="INDELEC">'[2]Liste fonctionnement  '!#REF!</definedName>
    <definedName name="INDUSCREEN" localSheetId="1">'[2]Liste fonctionnement  '!#REF!</definedName>
    <definedName name="INDUSCREEN" localSheetId="0">'[2]Liste fonctionnement  '!#REF!</definedName>
    <definedName name="INDUSCREEN">'[2]Liste fonctionnement  '!#REF!</definedName>
    <definedName name="Jour" localSheetId="1">'[2]Liste fonctionnement  '!#REF!</definedName>
    <definedName name="Jour" localSheetId="0">'[2]Liste fonctionnement  '!#REF!</definedName>
    <definedName name="Jour">'[2]Liste fonctionnement  '!#REF!</definedName>
    <definedName name="juju" localSheetId="1">#REF!</definedName>
    <definedName name="juju">#REF!</definedName>
    <definedName name="KKKK" localSheetId="1">#REF!</definedName>
    <definedName name="KKKK">#REF!</definedName>
    <definedName name="KKKK222" localSheetId="1">#REF!</definedName>
    <definedName name="KKKK222">#REF!</definedName>
    <definedName name="KKKK2222" localSheetId="1">#REF!</definedName>
    <definedName name="KKKK2222">#REF!</definedName>
    <definedName name="LEGRAND" localSheetId="1">'[2]Liste fonctionnement  '!#REF!</definedName>
    <definedName name="LEGRAND" localSheetId="0">'[2]Liste fonctionnement  '!#REF!</definedName>
    <definedName name="LEGRAND">'[2]Liste fonctionnement  '!#REF!</definedName>
    <definedName name="LEROY_SOMMER" localSheetId="1">'[2]Liste fonctionnement  '!#REF!</definedName>
    <definedName name="LEROY_SOMMER">'[2]Liste fonctionnement  '!#REF!</definedName>
    <definedName name="LG" localSheetId="1">'[2]Liste fonctionnement  '!#REF!</definedName>
    <definedName name="LG">'[2]Liste fonctionnement  '!#REF!</definedName>
    <definedName name="libelle">[3]Electricité!$C:$C</definedName>
    <definedName name="LISTER_PETTER" localSheetId="1">'[2]Liste fonctionnement  '!#REF!</definedName>
    <definedName name="LISTER_PETTER" localSheetId="0">'[2]Liste fonctionnement  '!#REF!</definedName>
    <definedName name="LISTER_PETTER">'[2]Liste fonctionnement  '!#REF!</definedName>
    <definedName name="MARQUES" localSheetId="1">'[2]Liste fonctionnement  '!#REF!</definedName>
    <definedName name="MARQUES" localSheetId="0">'[2]Liste fonctionnement  '!#REF!</definedName>
    <definedName name="MARQUES">'[2]Liste fonctionnement  '!#REF!</definedName>
    <definedName name="Menuiserie_Extérieure" localSheetId="1">'[2]Liste fonctionnement  '!#REF!</definedName>
    <definedName name="Menuiserie_Extérieure" localSheetId="0">'[2]Liste fonctionnement  '!#REF!</definedName>
    <definedName name="Menuiserie_Extérieure">'[2]Liste fonctionnement  '!#REF!</definedName>
    <definedName name="Menuiseries_Intérieures" localSheetId="1">'[2]Liste fonctionnement  '!#REF!</definedName>
    <definedName name="Menuiseries_Intérieures" localSheetId="0">'[2]Liste fonctionnement  '!#REF!</definedName>
    <definedName name="Menuiseries_Intérieures">'[2]Liste fonctionnement  '!#REF!</definedName>
    <definedName name="Merlin_Gérin" localSheetId="1">'[2]Liste fonctionnement  '!#REF!</definedName>
    <definedName name="Merlin_Gérin" localSheetId="0">'[2]Liste fonctionnement  '!#REF!</definedName>
    <definedName name="Merlin_Gérin">'[2]Liste fonctionnement  '!#REF!</definedName>
    <definedName name="Métal" localSheetId="1">'[2]Liste fonctionnement  '!#REF!</definedName>
    <definedName name="Métal" localSheetId="0">'[2]Liste fonctionnement  '!#REF!</definedName>
    <definedName name="Métal">'[2]Liste fonctionnement  '!#REF!</definedName>
    <definedName name="MGE" localSheetId="1">'[2]Liste fonctionnement  '!#REF!</definedName>
    <definedName name="MGE" localSheetId="0">'[2]Liste fonctionnement  '!#REF!</definedName>
    <definedName name="MGE">'[2]Liste fonctionnement  '!#REF!</definedName>
    <definedName name="MHT" localSheetId="1">#REF!</definedName>
    <definedName name="MHT">#REF!</definedName>
    <definedName name="Mois" localSheetId="1">'[2]Liste fonctionnement  '!#REF!</definedName>
    <definedName name="Mois" localSheetId="0">'[2]Liste fonctionnement  '!#REF!</definedName>
    <definedName name="Mois">'[2]Liste fonctionnement  '!#REF!</definedName>
    <definedName name="montant">[3]Electricité!$F:$F</definedName>
    <definedName name="NEC" localSheetId="1">'[2]Liste fonctionnement  '!#REF!</definedName>
    <definedName name="NEC" localSheetId="0">'[2]Liste fonctionnement  '!#REF!</definedName>
    <definedName name="NEC">'[2]Liste fonctionnement  '!#REF!</definedName>
    <definedName name="non_fiable" localSheetId="1">'[2]Liste fonctionnement  '!#REF!</definedName>
    <definedName name="non_fiable" localSheetId="0">'[2]Liste fonctionnement  '!#REF!</definedName>
    <definedName name="non_fiable">'[2]Liste fonctionnement  '!#REF!</definedName>
    <definedName name="Obstacles_actifs_dangereux" localSheetId="1">'[2]Liste fonctionnement  '!#REF!</definedName>
    <definedName name="Obstacles_actifs_dangereux" localSheetId="0">'[2]Liste fonctionnement  '!#REF!</definedName>
    <definedName name="Obstacles_actifs_dangereux">'[2]Liste fonctionnement  '!#REF!</definedName>
    <definedName name="Occultation" localSheetId="1">'[2]Liste fonctionnement  '!#REF!</definedName>
    <definedName name="Occultation" localSheetId="0">'[2]Liste fonctionnement  '!#REF!</definedName>
    <definedName name="Occultation">'[2]Liste fonctionnement  '!#REF!</definedName>
    <definedName name="OLDHAM" localSheetId="1">'[2]Liste fonctionnement  '!#REF!</definedName>
    <definedName name="OLDHAM" localSheetId="0">'[2]Liste fonctionnement  '!#REF!</definedName>
    <definedName name="OLDHAM">'[2]Liste fonctionnement  '!#REF!</definedName>
    <definedName name="OLYMPIAN" localSheetId="1">'[2]Liste fonctionnement  '!#REF!</definedName>
    <definedName name="OLYMPIAN" localSheetId="0">'[2]Liste fonctionnement  '!#REF!</definedName>
    <definedName name="OLYMPIAN">'[2]Liste fonctionnement  '!#REF!</definedName>
    <definedName name="ORDINAL_TECHNOLOGIE" localSheetId="1">'[2]Liste fonctionnement  '!#REF!</definedName>
    <definedName name="ORDINAL_TECHNOLOGIE" localSheetId="0">'[2]Liste fonctionnement  '!#REF!</definedName>
    <definedName name="ORDINAL_TECHNOLOGIE">'[2]Liste fonctionnement  '!#REF!</definedName>
    <definedName name="PANASONIC" localSheetId="1">'[2]Liste fonctionnement  '!#REF!</definedName>
    <definedName name="PANASONIC" localSheetId="0">'[2]Liste fonctionnement  '!#REF!</definedName>
    <definedName name="PANASONIC">'[2]Liste fonctionnement  '!#REF!</definedName>
    <definedName name="PERKINS" localSheetId="1">'[2]Liste fonctionnement  '!#REF!</definedName>
    <definedName name="PERKINS" localSheetId="0">'[2]Liste fonctionnement  '!#REF!</definedName>
    <definedName name="PERKINS">'[2]Liste fonctionnement  '!#REF!</definedName>
    <definedName name="PILLER" localSheetId="1">'[2]Liste fonctionnement  '!#REF!</definedName>
    <definedName name="PILLER" localSheetId="0">'[2]Liste fonctionnement  '!#REF!</definedName>
    <definedName name="PILLER">'[2]Liste fonctionnement  '!#REF!</definedName>
    <definedName name="Plafonds_Et_Plafonds_Suspendus" localSheetId="1">'[2]Liste fonctionnement  '!#REF!</definedName>
    <definedName name="Plafonds_Et_Plafonds_Suspendus" localSheetId="0">'[2]Liste fonctionnement  '!#REF!</definedName>
    <definedName name="Plafonds_Et_Plafonds_Suspendus">'[2]Liste fonctionnement  '!#REF!</definedName>
    <definedName name="Plomberie" localSheetId="1">'[2]Liste fonctionnement  '!#REF!</definedName>
    <definedName name="Plomberie" localSheetId="0">'[2]Liste fonctionnement  '!#REF!</definedName>
    <definedName name="Plomberie">'[2]Liste fonctionnement  '!#REF!</definedName>
    <definedName name="Plomberie_bis" localSheetId="1">'[2]Liste fonctionnement  '!#REF!</definedName>
    <definedName name="Plomberie_bis" localSheetId="0">'[2]Liste fonctionnement  '!#REF!</definedName>
    <definedName name="Plomberie_bis">'[2]Liste fonctionnement  '!#REF!</definedName>
    <definedName name="Pmax1" localSheetId="1">#REF!</definedName>
    <definedName name="Pmax1">#REF!</definedName>
    <definedName name="Pmax17">'[1]cotation1 étude'!$F$20</definedName>
    <definedName name="Pmax2" localSheetId="1">#REF!</definedName>
    <definedName name="Pmax2">#REF!</definedName>
    <definedName name="Pmax3" localSheetId="1">#REF!</definedName>
    <definedName name="Pmax3">#REF!</definedName>
    <definedName name="Pmax4" localSheetId="1">#REF!</definedName>
    <definedName name="Pmax4">#REF!</definedName>
    <definedName name="Pmax5" localSheetId="1">#REF!</definedName>
    <definedName name="Pmax5">#REF!</definedName>
    <definedName name="Pmax6" localSheetId="1">#REF!</definedName>
    <definedName name="Pmax6">#REF!</definedName>
    <definedName name="Pmin1" localSheetId="1">#REF!</definedName>
    <definedName name="Pmin1">#REF!</definedName>
    <definedName name="Pmin10" localSheetId="1">#REF!</definedName>
    <definedName name="Pmin10">#REF!</definedName>
    <definedName name="Pmin18">'[1]cotation1 étude'!$E$48</definedName>
    <definedName name="Pmin2" localSheetId="1">#REF!</definedName>
    <definedName name="Pmin2">#REF!</definedName>
    <definedName name="Pmin3" localSheetId="1">#REF!</definedName>
    <definedName name="Pmin3">#REF!</definedName>
    <definedName name="Pmin4" localSheetId="1">#REF!</definedName>
    <definedName name="Pmin4">#REF!</definedName>
    <definedName name="Pmin5" localSheetId="1">#REF!</definedName>
    <definedName name="Pmin5">#REF!</definedName>
    <definedName name="Pmin6" localSheetId="1">#REF!</definedName>
    <definedName name="Pmin6">#REF!</definedName>
    <definedName name="Pmin7" localSheetId="1">#REF!</definedName>
    <definedName name="Pmin7">#REF!</definedName>
    <definedName name="Pmin8" localSheetId="1">#REF!</definedName>
    <definedName name="Pmin8">#REF!</definedName>
    <definedName name="Pmin9" localSheetId="1">#REF!</definedName>
    <definedName name="Pmin9">#REF!</definedName>
    <definedName name="Ponctuelle" localSheetId="1">'[2]Liste fonctionnement  '!#REF!</definedName>
    <definedName name="Ponctuelle">'[2]Liste fonctionnement  '!#REF!</definedName>
    <definedName name="Poste_de_transformation" localSheetId="1">'[2]Liste fonctionnement  '!#REF!</definedName>
    <definedName name="Poste_de_transformation">'[2]Liste fonctionnement  '!#REF!</definedName>
    <definedName name="Poste_transformation" localSheetId="1">'[2]Liste fonctionnement  '!#REF!</definedName>
    <definedName name="Poste_transformation">'[2]Liste fonctionnement  '!#REF!</definedName>
    <definedName name="Prise_de_terre" localSheetId="1">'[2]Liste fonctionnement  '!#REF!</definedName>
    <definedName name="Prise_de_terre" localSheetId="0">'[2]Liste fonctionnement  '!#REF!</definedName>
    <definedName name="Prise_de_terre">'[2]Liste fonctionnement  '!#REF!</definedName>
    <definedName name="Protection_défense" localSheetId="1">'[2]Liste fonctionnement  '!#REF!</definedName>
    <definedName name="Protection_défense" localSheetId="0">'[2]Liste fonctionnement  '!#REF!</definedName>
    <definedName name="Protection_défense">'[2]Liste fonctionnement  '!#REF!</definedName>
    <definedName name="Protection_foudre" localSheetId="1">'[2]Liste fonctionnement  '!#REF!</definedName>
    <definedName name="Protection_foudre" localSheetId="0">'[2]Liste fonctionnement  '!#REF!</definedName>
    <definedName name="Protection_foudre">'[2]Liste fonctionnement  '!#REF!</definedName>
    <definedName name="Protection_incendie" localSheetId="1">'[2]Liste fonctionnement  '!#REF!</definedName>
    <definedName name="Protection_incendie" localSheetId="0">'[2]Liste fonctionnement  '!#REF!</definedName>
    <definedName name="Protection_incendie">'[2]Liste fonctionnement  '!#REF!</definedName>
    <definedName name="Protection_Solaire" localSheetId="1">'[2]Liste fonctionnement  '!#REF!</definedName>
    <definedName name="Protection_Solaire">'[2]Liste fonctionnement  '!#REF!</definedName>
    <definedName name="QUARTY24" localSheetId="1">#REF!</definedName>
    <definedName name="QUARTY24">#REF!</definedName>
    <definedName name="R.I.A." localSheetId="1">'[2]Liste fonctionnement  '!#REF!</definedName>
    <definedName name="R.I.A." localSheetId="0">'[2]Liste fonctionnement  '!#REF!</definedName>
    <definedName name="R.I.A.">'[2]Liste fonctionnement  '!#REF!</definedName>
    <definedName name="Redresseurs_de_charges" localSheetId="1">'[2]Liste fonctionnement  '!#REF!</definedName>
    <definedName name="Redresseurs_de_charges">'[2]Liste fonctionnement  '!#REF!</definedName>
    <definedName name="Réseau_éclairage" localSheetId="1">'[2]Liste fonctionnement  '!#REF!</definedName>
    <definedName name="Réseau_éclairage">'[2]Liste fonctionnement  '!#REF!</definedName>
    <definedName name="Réseau_HT_BT" localSheetId="1">'[2]Liste fonctionnement  '!#REF!</definedName>
    <definedName name="Réseau_HT_BT">'[2]Liste fonctionnement  '!#REF!</definedName>
    <definedName name="Réseau_Incendie" localSheetId="1">'[2]Liste fonctionnement  '!#REF!</definedName>
    <definedName name="Réseau_Incendie">'[2]Liste fonctionnement  '!#REF!</definedName>
    <definedName name="Réseaux_Incendie" localSheetId="1">'[2]Liste fonctionnement  '!#REF!</definedName>
    <definedName name="Réseaux_Incendie">'[2]Liste fonctionnement  '!#REF!</definedName>
    <definedName name="Revêtement_De_Façade" localSheetId="1">'[2]Liste fonctionnement  '!#REF!</definedName>
    <definedName name="Revêtement_De_Façade">'[2]Liste fonctionnement  '!#REF!</definedName>
    <definedName name="Revêtement_De_Sol" localSheetId="1">'[2]Liste fonctionnement  '!#REF!</definedName>
    <definedName name="Revêtement_De_Sol">'[2]Liste fonctionnement  '!#REF!</definedName>
    <definedName name="Revêtement_Mural" localSheetId="1">'[2]Liste fonctionnement  '!#REF!</definedName>
    <definedName name="Revêtement_Mural">'[2]Liste fonctionnement  '!#REF!</definedName>
    <definedName name="RIELLO" localSheetId="1">'[2]Liste fonctionnement  '!#REF!</definedName>
    <definedName name="RIELLO">'[2]Liste fonctionnement  '!#REF!</definedName>
    <definedName name="ROT" localSheetId="1">'[2]Liste fonctionnement  '!#REF!</definedName>
    <definedName name="ROT">'[2]Liste fonctionnement  '!#REF!</definedName>
    <definedName name="SAFT" localSheetId="1">'[2]Liste fonctionnement  '!#REF!</definedName>
    <definedName name="SAFT">'[2]Liste fonctionnement  '!#REF!</definedName>
    <definedName name="SART" localSheetId="1">'[2]Liste fonctionnement  '!#REF!</definedName>
    <definedName name="SART">'[2]Liste fonctionnement  '!#REF!</definedName>
    <definedName name="SCHNEIDER" localSheetId="1">'[2]Liste fonctionnement  '!#REF!</definedName>
    <definedName name="SCHNEIDER">'[2]Liste fonctionnement  '!#REF!</definedName>
    <definedName name="SDMO" localSheetId="1">'[2]Liste fonctionnement  '!#REF!</definedName>
    <definedName name="SDMO">'[2]Liste fonctionnement  '!#REF!</definedName>
    <definedName name="Secours" localSheetId="1">'[2]Liste fonctionnement  '!#REF!</definedName>
    <definedName name="Secours">'[2]Liste fonctionnement  '!#REF!</definedName>
    <definedName name="SECURITEX" localSheetId="1">'[2]Liste fonctionnement  '!#REF!</definedName>
    <definedName name="SECURITEX">'[2]Liste fonctionnement  '!#REF!</definedName>
    <definedName name="Serrurerie_Intérieure" localSheetId="1">'[2]Liste fonctionnement  '!#REF!</definedName>
    <definedName name="Serrurerie_Intérieure">'[2]Liste fonctionnement  '!#REF!</definedName>
    <definedName name="Serrurerie_Métallerie" localSheetId="1">'[2]Liste fonctionnement  '!#REF!</definedName>
    <definedName name="Serrurerie_Métallerie">'[2]Liste fonctionnement  '!#REF!</definedName>
    <definedName name="SERSYS" localSheetId="1">'[2]Liste fonctionnement  '!#REF!</definedName>
    <definedName name="SERSYS">'[2]Liste fonctionnement  '!#REF!</definedName>
    <definedName name="SIEMENS" localSheetId="1">'[2]Liste fonctionnement  '!#REF!</definedName>
    <definedName name="SIEMENS">'[2]Liste fonctionnement  '!#REF!</definedName>
    <definedName name="SL" localSheetId="1">'[2]Liste fonctionnement  '!#REF!</definedName>
    <definedName name="SL">'[2]Liste fonctionnement  '!#REF!</definedName>
    <definedName name="SOCOMEC" localSheetId="1">'[2]Liste fonctionnement  '!#REF!</definedName>
    <definedName name="SOCOMEC">'[2]Liste fonctionnement  '!#REF!</definedName>
    <definedName name="sommaire" localSheetId="1">#REF!</definedName>
    <definedName name="sommaire">#REF!</definedName>
    <definedName name="Sonorisation" localSheetId="1">'[2]Liste fonctionnement  '!#REF!</definedName>
    <definedName name="Sonorisation" localSheetId="0">'[2]Liste fonctionnement  '!#REF!</definedName>
    <definedName name="Sonorisation">'[2]Liste fonctionnement  '!#REF!</definedName>
    <definedName name="Sonorisation_télévision" localSheetId="1">'[2]Liste fonctionnement  '!#REF!</definedName>
    <definedName name="Sonorisation_télévision" localSheetId="0">'[2]Liste fonctionnement  '!#REF!</definedName>
    <definedName name="Sonorisation_télévision">'[2]Liste fonctionnement  '!#REF!</definedName>
    <definedName name="SONY" localSheetId="1">'[2]Liste fonctionnement  '!#REF!</definedName>
    <definedName name="SONY">'[2]Liste fonctionnement  '!#REF!</definedName>
    <definedName name="SOULE" localSheetId="1">'[2]Liste fonctionnement  '!#REF!</definedName>
    <definedName name="SOULE">'[2]Liste fonctionnement  '!#REF!</definedName>
    <definedName name="SOULES" localSheetId="1">'[2]Liste fonctionnement  '!#REF!</definedName>
    <definedName name="SOULES">'[2]Liste fonctionnement  '!#REF!</definedName>
    <definedName name="STAMFORD" localSheetId="1">'[2]Liste fonctionnement  '!#REF!</definedName>
    <definedName name="STAMFORD">'[2]Liste fonctionnement  '!#REF!</definedName>
    <definedName name="Structure" localSheetId="1">'[2]Liste fonctionnement  '!#REF!</definedName>
    <definedName name="Structure">'[2]Liste fonctionnement  '!#REF!</definedName>
    <definedName name="Supervision" localSheetId="1">'[2]Liste fonctionnement  '!#REF!</definedName>
    <definedName name="Supervision">'[2]Liste fonctionnement  '!#REF!</definedName>
    <definedName name="Système" localSheetId="1">'[2]Liste fonctionnement  '!#REF!</definedName>
    <definedName name="Système">'[2]Liste fonctionnement  '!#REF!</definedName>
    <definedName name="Système_de_détection_incendie" localSheetId="1">'[2]Liste fonctionnement  '!#REF!</definedName>
    <definedName name="Système_de_détection_incendie">'[2]Liste fonctionnement  '!#REF!</definedName>
    <definedName name="Système_de_mise_en_sécurité_incendie" localSheetId="1">'[2]Liste fonctionnement  '!#REF!</definedName>
    <definedName name="Système_de_mise_en_sécurité_incendie">'[2]Liste fonctionnement  '!#REF!</definedName>
    <definedName name="Systèmes" localSheetId="1">'[2]Liste fonctionnement  '!#REF!</definedName>
    <definedName name="Systèmes">'[2]Liste fonctionnement  '!#REF!</definedName>
    <definedName name="TALCO" localSheetId="1">'[2]Liste fonctionnement  '!#REF!</definedName>
    <definedName name="TALCO">'[2]Liste fonctionnement  '!#REF!</definedName>
    <definedName name="Téléphonie" localSheetId="1">'[2]Liste fonctionnement  '!#REF!</definedName>
    <definedName name="Téléphonie">'[2]Liste fonctionnement  '!#REF!</definedName>
    <definedName name="Téléphonie_informatique" localSheetId="1">'[2]Liste fonctionnement  '!#REF!</definedName>
    <definedName name="Téléphonie_informatique">'[2]Liste fonctionnement  '!#REF!</definedName>
    <definedName name="total_note">'[1]cotation1 étude'!$C$4</definedName>
    <definedName name="TRACKAIR" localSheetId="1">'[2]Liste fonctionnement  '!#REF!</definedName>
    <definedName name="TRACKAIR" localSheetId="0">'[2]Liste fonctionnement  '!#REF!</definedName>
    <definedName name="TRACKAIR">'[2]Liste fonctionnement  '!#REF!</definedName>
    <definedName name="TUDOR" localSheetId="1">'[2]Liste fonctionnement  '!#REF!</definedName>
    <definedName name="TUDOR" localSheetId="0">'[2]Liste fonctionnement  '!#REF!</definedName>
    <definedName name="TUDOR">'[2]Liste fonctionnement  '!#REF!</definedName>
    <definedName name="Tuiles_Terre_Cuite" localSheetId="1">'[2]Liste fonctionnement  '!#REF!</definedName>
    <definedName name="Tuiles_Terre_Cuite" localSheetId="0">'[2]Liste fonctionnement  '!#REF!</definedName>
    <definedName name="Tuiles_Terre_Cuite">'[2]Liste fonctionnement  '!#REF!</definedName>
    <definedName name="Type_de_toiture" localSheetId="1">#REF!</definedName>
    <definedName name="Type_de_toiture" localSheetId="0">#REF!</definedName>
    <definedName name="Type_de_toiture">#REF!</definedName>
    <definedName name="Ventilation_Désenfumage" localSheetId="1">'[2]Liste fonctionnement  '!#REF!</definedName>
    <definedName name="Ventilation_Désenfumage" localSheetId="0">'[2]Liste fonctionnement  '!#REF!</definedName>
    <definedName name="Ventilation_Désenfumage">'[2]Liste fonctionnement  '!#REF!</definedName>
    <definedName name="Verrière_Lanterneau_Et_Fenêtre_De_Toit" localSheetId="1">'[2]Liste fonctionnement  '!#REF!</definedName>
    <definedName name="Verrière_Lanterneau_Et_Fenêtre_De_Toit" localSheetId="0">'[2]Liste fonctionnement  '!#REF!</definedName>
    <definedName name="Verrière_Lanterneau_Et_Fenêtre_De_Toit">'[2]Liste fonctionnement  '!#REF!</definedName>
    <definedName name="Voirie" localSheetId="1">'[2]Liste fonctionnement  '!#REF!</definedName>
    <definedName name="Voirie" localSheetId="0">'[2]Liste fonctionnement  '!#REF!</definedName>
    <definedName name="Voirie">'[2]Liste fonctionnement  '!#REF!</definedName>
    <definedName name="Voirie_Aménagements_Extérieurs" localSheetId="1">'[2]Liste fonctionnement  '!#REF!</definedName>
    <definedName name="Voirie_Aménagements_Extérieurs" localSheetId="0">'[2]Liste fonctionnement  '!#REF!</definedName>
    <definedName name="Voirie_Aménagements_Extérieurs">'[2]Liste fonctionnement  '!#REF!</definedName>
    <definedName name="Volet" localSheetId="1">'[2]Liste fonctionnement  '!#REF!</definedName>
    <definedName name="Volet">'[2]Liste fonctionnement  '!#REF!</definedName>
    <definedName name="Volet_Roulant" localSheetId="1">'[2]Liste fonctionnement  '!#REF!</definedName>
    <definedName name="Volet_Roulant">'[2]Liste fonctionnement  '!#REF!</definedName>
    <definedName name="WAGO" localSheetId="1">'[2]Liste fonctionnement  '!#REF!</definedName>
    <definedName name="WAGO">'[2]Liste fonctionnement  '!#REF!</definedName>
    <definedName name="WESTHERMO" localSheetId="1">'[2]Liste fonctionnement  '!#REF!</definedName>
    <definedName name="WESTHERMO">'[2]Liste fonctionnement  '!#REF!</definedName>
    <definedName name="WYSE" localSheetId="1">'[2]Liste fonctionnement  '!#REF!</definedName>
    <definedName name="WYSE">'[2]Liste fonctionnement  '!#REF!</definedName>
    <definedName name="YAMAHA" localSheetId="1">'[2]Liste fonctionnement  '!#REF!</definedName>
    <definedName name="YAMAHA">'[2]Liste fonctionnement  '!#REF!</definedName>
    <definedName name="YUASA" localSheetId="1">'[2]Liste fonctionnement  '!#REF!</definedName>
    <definedName name="YUASA">'[2]Liste fonctionnement  '!#REF!</definedName>
    <definedName name="_xlnm.Print_Area" localSheetId="1">'DQE install eau &amp; env'!$A$1:$J$68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69" i="6" l="1"/>
  <c r="C70" i="6"/>
  <c r="C25" i="6" l="1"/>
  <c r="C24" i="6" l="1"/>
  <c r="C23" i="6"/>
  <c r="C20" i="6"/>
  <c r="C47" i="6"/>
  <c r="C21" i="6"/>
  <c r="C68" i="6"/>
  <c r="C67" i="6"/>
  <c r="C11" i="6"/>
  <c r="C13" i="6"/>
  <c r="C44" i="6"/>
  <c r="C7" i="6"/>
  <c r="C8" i="6"/>
  <c r="C9" i="6"/>
  <c r="C45" i="6"/>
  <c r="C46" i="6"/>
  <c r="C10" i="6"/>
  <c r="C15" i="6"/>
  <c r="C16" i="6"/>
  <c r="C17" i="6"/>
  <c r="C18" i="6"/>
  <c r="C19" i="6"/>
  <c r="C22" i="6"/>
  <c r="C14" i="6"/>
  <c r="C48" i="6"/>
  <c r="C26" i="6"/>
  <c r="C27" i="6"/>
  <c r="C30" i="6"/>
  <c r="C31" i="6"/>
  <c r="C35" i="6"/>
  <c r="C36" i="6"/>
  <c r="C37" i="6"/>
  <c r="C28" i="6"/>
  <c r="C29" i="6"/>
  <c r="C32" i="6"/>
  <c r="C33" i="6"/>
  <c r="C34" i="6"/>
  <c r="C40" i="6"/>
  <c r="C41" i="6"/>
  <c r="C42" i="6"/>
  <c r="C43" i="6"/>
  <c r="C38" i="6"/>
  <c r="C39" i="6"/>
  <c r="C49" i="6"/>
  <c r="C50" i="6"/>
  <c r="C51" i="6"/>
  <c r="C52" i="6"/>
  <c r="C53" i="6"/>
  <c r="C54" i="6"/>
  <c r="C55" i="6"/>
  <c r="C56" i="6"/>
  <c r="C57" i="6"/>
  <c r="C58" i="6"/>
  <c r="C59" i="6"/>
  <c r="C60" i="6"/>
  <c r="C61" i="6"/>
  <c r="C62" i="6"/>
  <c r="C63" i="6"/>
  <c r="C64" i="6"/>
  <c r="C65" i="6"/>
  <c r="C66" i="6"/>
  <c r="C12" i="6"/>
  <c r="A3" i="6" l="1"/>
  <c r="J5" i="6" l="1"/>
  <c r="I5" i="6"/>
  <c r="B5" i="6"/>
  <c r="A5" i="6"/>
  <c r="A4" i="6"/>
</calcChain>
</file>

<file path=xl/sharedStrings.xml><?xml version="1.0" encoding="utf-8"?>
<sst xmlns="http://schemas.openxmlformats.org/spreadsheetml/2006/main" count="268" uniqueCount="99">
  <si>
    <t>MINISTERE DES ARMEES</t>
  </si>
  <si>
    <t>Service d’Infrastructure de lma Defense Sud-Ouest
Caserne Pelleport
9 rue de Cursol, BORDEAUX</t>
  </si>
  <si>
    <t>N° BPU ACTUEL le plus élevé</t>
  </si>
  <si>
    <t>PROCHAIN N° BPU à attribuer pour un Nouveau Prix</t>
  </si>
  <si>
    <t>TOTAL</t>
  </si>
  <si>
    <t>N°
BPU</t>
  </si>
  <si>
    <t>N° Prix Nouveau</t>
  </si>
  <si>
    <t>Recherche</t>
  </si>
  <si>
    <t>Domaine</t>
  </si>
  <si>
    <t>Critère 1</t>
  </si>
  <si>
    <t>Enoncés des ouvrages</t>
  </si>
  <si>
    <t>Unité</t>
  </si>
  <si>
    <r>
      <t xml:space="preserve">Fourniture   en HT
</t>
    </r>
    <r>
      <rPr>
        <b/>
        <sz val="12"/>
        <color rgb="FFFF0000"/>
        <rFont val="Calibri"/>
        <family val="2"/>
        <scheme val="minor"/>
      </rPr>
      <t xml:space="preserve"> (F)</t>
    </r>
  </si>
  <si>
    <r>
      <t xml:space="preserve">Fourniture et Pose en HT
</t>
    </r>
    <r>
      <rPr>
        <b/>
        <sz val="12"/>
        <color rgb="FFFF0000"/>
        <rFont val="Arial"/>
        <family val="2"/>
      </rPr>
      <t xml:space="preserve"> (F&amp;P)</t>
    </r>
  </si>
  <si>
    <t>U</t>
  </si>
  <si>
    <t>Déplacement</t>
  </si>
  <si>
    <t>F</t>
  </si>
  <si>
    <t>H</t>
  </si>
  <si>
    <t>Installation de clôture de chantier type barrières HERAS ou équivalent, inclus pose, dépose et balisage éventuel</t>
  </si>
  <si>
    <t>ml</t>
  </si>
  <si>
    <t>Installation de clôture de chantier type RUBALISE ou équivalent, inclus pose, dépose et balisage éventuel</t>
  </si>
  <si>
    <t>Location de matériel</t>
  </si>
  <si>
    <t>Chariot elevateur 1 à 3T</t>
  </si>
  <si>
    <t>jour</t>
  </si>
  <si>
    <t>Chariot elevateur 3,1 à 6T</t>
  </si>
  <si>
    <t>Plate-forme individuelle roulante hauteur de travail de 1m à 3m</t>
  </si>
  <si>
    <t>semaine</t>
  </si>
  <si>
    <t>mois</t>
  </si>
  <si>
    <t>échafaudage mobile hauteur de travail de 4m à 10m</t>
  </si>
  <si>
    <t>plate-forme ciseaux électrique ou diesel de 6m à 12m</t>
  </si>
  <si>
    <t>nacelle telescopique avec chauffeur de 15m à 25m</t>
  </si>
  <si>
    <t>nacelle type 1 travaux interieurs Ht 6m</t>
  </si>
  <si>
    <t>nacelle télescopique sur PL avec chauffeur de 25m à 70m</t>
  </si>
  <si>
    <t xml:space="preserve">ACBC relatif à la maintenance des installations d’eau et environnementales : séparateurs, réseaux d’eau, station de relevage traitement des eaux usées, vidanges des rejets sanitaires et bacs à graisse
Projet 25-009
</t>
  </si>
  <si>
    <t>Curage et dégorgement ponctuel sur réseau enterré</t>
  </si>
  <si>
    <t>Curage et dégorgement ponctuel sur réseau interne bâtiment</t>
  </si>
  <si>
    <t>Passage caméra (forfait)</t>
  </si>
  <si>
    <t>Tonne</t>
  </si>
  <si>
    <t xml:space="preserve">ml </t>
  </si>
  <si>
    <t xml:space="preserve">½ journée </t>
  </si>
  <si>
    <t>journée</t>
  </si>
  <si>
    <t>Système d'alarme remplissage (sonore et visuel) sur séparateurs à hydrocarbures</t>
  </si>
  <si>
    <t>Pompe de relevage  0.8Kw</t>
  </si>
  <si>
    <t>Pompe de relevage  1.5Kw</t>
  </si>
  <si>
    <t>Pompe de relevage  1.7Kw</t>
  </si>
  <si>
    <t>Pompe de relevage  2Kw</t>
  </si>
  <si>
    <t>Pompe de relevage  2.3Kw</t>
  </si>
  <si>
    <t>Régulateur de niveau </t>
  </si>
  <si>
    <t>Dispositif d'alarme avec diffuseur sonore (91DB)</t>
  </si>
  <si>
    <t>Système de filtration (coalescent ou mousse) sur séparateurs à hydrocarbures Filtre coalesceur pour SHOA genre TECHN'EAU  YH1703A</t>
  </si>
  <si>
    <t>Système clapet et flotteur sur séparateurs à hydrocarbures              Obturateur pour SHOA genre TECHN'EAU YH1703A</t>
  </si>
  <si>
    <t>Siphon disconnecteur sur réseaux EU D125</t>
  </si>
  <si>
    <t>Clapet anti retour à boule  PR  1"1/2</t>
  </si>
  <si>
    <t>Vanne d’arrêt fonte à opercule à brides DN50</t>
  </si>
  <si>
    <t>Coffret électrique de commande et de protection complet des postes de relevage Coffret de commande genre JETLY PROTEC 4+/10 REL-SECT</t>
  </si>
  <si>
    <t>Grillage de protection en acier inoxydable de poste de relevage                     Grille antichute 800X800</t>
  </si>
  <si>
    <t xml:space="preserve">Tampon fonte Regard Hydraulique carre 600X600 Classe B125 </t>
  </si>
  <si>
    <t>Déplacement Technicien, pendant les heures légales (barème horaire des salaires toutes charges comprises)</t>
  </si>
  <si>
    <t>Déplacemement Ouvrier pendant les heures légales (barème horaire des salaires toutes charges comprises)</t>
  </si>
  <si>
    <r>
      <t>Intervention forfaitaire d'</t>
    </r>
    <r>
      <rPr>
        <i/>
        <u/>
        <sz val="12"/>
        <rFont val="Arial"/>
        <family val="2"/>
      </rPr>
      <t>un opérateur avec Camion Hydrocureur</t>
    </r>
  </si>
  <si>
    <r>
      <t xml:space="preserve">Intervention forfaitaire de </t>
    </r>
    <r>
      <rPr>
        <i/>
        <u/>
        <sz val="12"/>
        <rFont val="Arial"/>
        <family val="2"/>
      </rPr>
      <t>deux opérateurs avec Camion Hydrocureur</t>
    </r>
  </si>
  <si>
    <r>
      <t>Traitement des graisses</t>
    </r>
    <r>
      <rPr>
        <sz val="12"/>
        <rFont val="Times New Roman"/>
        <family val="1"/>
      </rPr>
      <t xml:space="preserve">                                                       </t>
    </r>
  </si>
  <si>
    <r>
      <t>Traitement des boues hydrocarburées</t>
    </r>
    <r>
      <rPr>
        <sz val="12"/>
        <rFont val="Times New Roman"/>
        <family val="1"/>
      </rPr>
      <t xml:space="preserve">                                 </t>
    </r>
  </si>
  <si>
    <t>Chapitre 2 - SHOA</t>
  </si>
  <si>
    <t>Chapitre 6 - Bacs à graisses</t>
  </si>
  <si>
    <t>Traitement efluents</t>
  </si>
  <si>
    <t>équipements</t>
  </si>
  <si>
    <t>Curage</t>
  </si>
  <si>
    <t>Inspection video</t>
  </si>
  <si>
    <t>Cloture</t>
  </si>
  <si>
    <t>Pompes</t>
  </si>
  <si>
    <t>Circulateur double débit variable type Magna3 D40-120F</t>
  </si>
  <si>
    <r>
      <t>Traitement des liquides hydrocarburées</t>
    </r>
    <r>
      <rPr>
        <sz val="12"/>
        <rFont val="Times New Roman"/>
        <family val="1"/>
      </rPr>
      <t xml:space="preserve">                                 </t>
    </r>
  </si>
  <si>
    <t>Sonde ultrason type DB6 - mesure de niveau 0-6 pour poste de relevage</t>
  </si>
  <si>
    <t>Traitement des sables et boues de curage</t>
  </si>
  <si>
    <t>Traitement des eaux souillées</t>
  </si>
  <si>
    <t>Pompe de relevage  5,5Kw</t>
  </si>
  <si>
    <t>Chaîne ordinaire droite INOX 304 D6MM/BOBINE 25M</t>
  </si>
  <si>
    <t>Pompe de relevage  4,7Kw</t>
  </si>
  <si>
    <t>Relais de commande Relais de contrôle type  FINDER  72.01</t>
  </si>
  <si>
    <t>Levage</t>
  </si>
  <si>
    <t>Chèvre galvanisée pour relevage d'une pompe de puit. Complète avec treuil et câble</t>
  </si>
  <si>
    <t>Treuil galavanisé de relevage de pompe avec son câble</t>
  </si>
  <si>
    <t>Chapitre 3 - Poste de relevage des eaux</t>
  </si>
  <si>
    <t>Chapitre 5 - Rejets canins</t>
  </si>
  <si>
    <t>Traitement matières de vidange des déjections canines</t>
  </si>
  <si>
    <t>Traitement matières de vidange des fosses septiques</t>
  </si>
  <si>
    <t>Chapitre 4 - Fosse septique</t>
  </si>
  <si>
    <t>Chapitre 8 - Réseaux EU / EP / Autres</t>
  </si>
  <si>
    <t>TOUS DOMAINES</t>
  </si>
  <si>
    <t>Traitement des huiles usagées</t>
  </si>
  <si>
    <t>Traitement des solvants</t>
  </si>
  <si>
    <t>Chapitre 7 - Cuves huiles/solvants/Toilettes sèches</t>
  </si>
  <si>
    <t xml:space="preserve">DETAIL QUANTITATIF ET ESTIMATIF
</t>
  </si>
  <si>
    <t>DQE</t>
  </si>
  <si>
    <t>Quantité</t>
  </si>
  <si>
    <t>Prestation</t>
  </si>
  <si>
    <t>Prestation réalisée par un ouvrier hautement qualifié (barème horaire des salaires toutes charges comprises) pendant les heures légales</t>
  </si>
  <si>
    <t>Prestation rélisée par un technicien (barème horaire des salaires toutes charges comprises), pendant les heures légales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</si>
</sst>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\ &quot;€&quot;"/>
    <numFmt numFmtId="165" formatCode="&quot;PN&quot;\.0"/>
    <numFmt numFmtId="166" formatCode="&quot;IEE&quot;\-##"/>
    <numFmt numFmtId="167" formatCode="&quot;IEE&quot;\.0"/>
  </numFmts>
  <fonts count="3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name val="Arial"/>
      <family val="2"/>
    </font>
    <font>
      <b/>
      <sz val="18"/>
      <name val="Times New Roman"/>
      <family val="1"/>
    </font>
    <font>
      <sz val="10"/>
      <name val="Times New Roman"/>
      <family val="1"/>
    </font>
    <font>
      <b/>
      <sz val="12"/>
      <name val="Times New Roman"/>
      <family val="1"/>
    </font>
    <font>
      <b/>
      <sz val="14"/>
      <name val="Times New Roman"/>
      <family val="1"/>
    </font>
    <font>
      <sz val="10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i/>
      <sz val="12"/>
      <name val="Arial"/>
      <family val="2"/>
    </font>
    <font>
      <b/>
      <i/>
      <sz val="12"/>
      <color rgb="FFFF0000"/>
      <name val="Arial"/>
      <family val="2"/>
    </font>
    <font>
      <b/>
      <i/>
      <sz val="16"/>
      <name val="Arial"/>
      <family val="2"/>
    </font>
    <font>
      <b/>
      <sz val="12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2"/>
      <color rgb="FFFF0000"/>
      <name val="Arial"/>
      <family val="2"/>
    </font>
    <font>
      <sz val="12"/>
      <color theme="1"/>
      <name val="Arial"/>
      <family val="2"/>
    </font>
    <font>
      <b/>
      <sz val="12"/>
      <color theme="1"/>
      <name val="Calibri"/>
      <family val="2"/>
      <scheme val="minor"/>
    </font>
    <font>
      <sz val="12"/>
      <color theme="1"/>
      <name val="Arial"/>
      <family val="2"/>
    </font>
    <font>
      <b/>
      <sz val="12"/>
      <color theme="1"/>
      <name val="Calibri"/>
      <family val="2"/>
      <scheme val="minor"/>
    </font>
    <font>
      <b/>
      <sz val="26"/>
      <name val="Arial"/>
      <family val="2"/>
    </font>
    <font>
      <sz val="11"/>
      <name val="Arial"/>
      <family val="2"/>
    </font>
    <font>
      <sz val="11"/>
      <name val="Arial"/>
      <family val="2"/>
    </font>
    <font>
      <sz val="10"/>
      <name val="Arial"/>
      <family val="2"/>
    </font>
    <font>
      <i/>
      <u/>
      <sz val="12"/>
      <name val="Arial"/>
      <family val="2"/>
    </font>
    <font>
      <sz val="12"/>
      <name val="Times New Roman"/>
      <family val="1"/>
    </font>
    <font>
      <sz val="12"/>
      <color theme="1"/>
      <name val="Arial"/>
      <family val="2"/>
    </font>
    <font>
      <b/>
      <sz val="12"/>
      <color theme="1"/>
      <name val="Calibri"/>
      <family val="2"/>
      <scheme val="minor"/>
    </font>
    <font>
      <sz val="12"/>
      <name val="Arial"/>
      <family val="2"/>
    </font>
    <font>
      <sz val="12"/>
      <color rgb="FF00000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</fills>
  <borders count="17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8" fillId="0" borderId="0"/>
    <xf numFmtId="0" fontId="1" fillId="0" borderId="0"/>
    <xf numFmtId="0" fontId="24" fillId="0" borderId="0"/>
  </cellStyleXfs>
  <cellXfs count="85">
    <xf numFmtId="0" fontId="0" fillId="0" borderId="0" xfId="0"/>
    <xf numFmtId="0" fontId="1" fillId="0" borderId="0" xfId="1"/>
    <xf numFmtId="0" fontId="1" fillId="0" borderId="0" xfId="1" applyAlignment="1"/>
    <xf numFmtId="0" fontId="5" fillId="0" borderId="0" xfId="1" applyFont="1"/>
    <xf numFmtId="0" fontId="9" fillId="0" borderId="0" xfId="2" applyFont="1" applyAlignment="1">
      <alignment horizontal="center" vertical="center"/>
    </xf>
    <xf numFmtId="0" fontId="9" fillId="0" borderId="0" xfId="2" applyFont="1" applyAlignment="1">
      <alignment horizontal="center" vertical="center" wrapText="1"/>
    </xf>
    <xf numFmtId="0" fontId="9" fillId="0" borderId="0" xfId="2" applyFont="1" applyAlignment="1">
      <alignment vertical="center" wrapText="1"/>
    </xf>
    <xf numFmtId="0" fontId="10" fillId="0" borderId="0" xfId="2" applyFont="1" applyAlignment="1">
      <alignment horizontal="center" vertical="center"/>
    </xf>
    <xf numFmtId="0" fontId="9" fillId="0" borderId="0" xfId="2" applyFont="1" applyAlignment="1">
      <alignment vertical="center"/>
    </xf>
    <xf numFmtId="0" fontId="9" fillId="0" borderId="0" xfId="2" applyFont="1" applyFill="1" applyBorder="1" applyAlignment="1">
      <alignment vertical="center"/>
    </xf>
    <xf numFmtId="0" fontId="11" fillId="0" borderId="0" xfId="2" applyFont="1" applyAlignment="1">
      <alignment horizontal="left" vertical="center"/>
    </xf>
    <xf numFmtId="0" fontId="12" fillId="0" borderId="0" xfId="2" applyFont="1" applyAlignment="1">
      <alignment horizontal="left" vertical="center"/>
    </xf>
    <xf numFmtId="0" fontId="10" fillId="0" borderId="7" xfId="2" applyFont="1" applyBorder="1" applyAlignment="1">
      <alignment horizontal="center" vertical="center" wrapText="1"/>
    </xf>
    <xf numFmtId="0" fontId="10" fillId="3" borderId="8" xfId="2" applyFont="1" applyFill="1" applyBorder="1" applyAlignment="1">
      <alignment horizontal="center" vertical="center"/>
    </xf>
    <xf numFmtId="0" fontId="19" fillId="0" borderId="9" xfId="2" applyNumberFormat="1" applyFont="1" applyFill="1" applyBorder="1" applyAlignment="1">
      <alignment horizontal="center" vertical="center" wrapText="1"/>
    </xf>
    <xf numFmtId="165" fontId="18" fillId="0" borderId="9" xfId="0" applyNumberFormat="1" applyFont="1" applyFill="1" applyBorder="1" applyAlignment="1">
      <alignment horizontal="center" vertical="center"/>
    </xf>
    <xf numFmtId="0" fontId="0" fillId="0" borderId="0" xfId="0" applyFill="1"/>
    <xf numFmtId="165" fontId="20" fillId="0" borderId="9" xfId="0" applyNumberFormat="1" applyFont="1" applyFill="1" applyBorder="1" applyAlignment="1">
      <alignment horizontal="center" vertical="center"/>
    </xf>
    <xf numFmtId="164" fontId="13" fillId="0" borderId="9" xfId="2" applyNumberFormat="1" applyFont="1" applyBorder="1" applyAlignment="1">
      <alignment horizontal="center" vertical="center"/>
    </xf>
    <xf numFmtId="0" fontId="10" fillId="2" borderId="9" xfId="2" applyFont="1" applyFill="1" applyBorder="1" applyAlignment="1">
      <alignment horizontal="center" vertical="center"/>
    </xf>
    <xf numFmtId="0" fontId="10" fillId="0" borderId="8" xfId="2" applyFont="1" applyBorder="1" applyAlignment="1">
      <alignment horizontal="center" vertical="center" wrapText="1"/>
    </xf>
    <xf numFmtId="0" fontId="10" fillId="0" borderId="8" xfId="2" applyFont="1" applyFill="1" applyBorder="1" applyAlignment="1">
      <alignment horizontal="center" vertical="center" wrapText="1"/>
    </xf>
    <xf numFmtId="0" fontId="14" fillId="4" borderId="8" xfId="0" applyFont="1" applyFill="1" applyBorder="1" applyAlignment="1">
      <alignment horizontal="center" vertical="center" wrapText="1"/>
    </xf>
    <xf numFmtId="0" fontId="10" fillId="5" borderId="8" xfId="0" applyFont="1" applyFill="1" applyBorder="1" applyAlignment="1">
      <alignment horizontal="center" vertical="center" wrapText="1"/>
    </xf>
    <xf numFmtId="0" fontId="22" fillId="0" borderId="9" xfId="2" applyFont="1" applyBorder="1" applyAlignment="1">
      <alignment horizontal="center" vertical="center"/>
    </xf>
    <xf numFmtId="0" fontId="9" fillId="0" borderId="9" xfId="2" applyFont="1" applyBorder="1" applyAlignment="1">
      <alignment horizontal="center" vertical="center" wrapText="1"/>
    </xf>
    <xf numFmtId="0" fontId="9" fillId="0" borderId="11" xfId="2" applyFont="1" applyBorder="1" applyAlignment="1">
      <alignment horizontal="left" vertical="center" wrapText="1"/>
    </xf>
    <xf numFmtId="0" fontId="9" fillId="0" borderId="12" xfId="2" applyFont="1" applyBorder="1" applyAlignment="1">
      <alignment horizontal="center" vertical="center" wrapText="1"/>
    </xf>
    <xf numFmtId="0" fontId="9" fillId="0" borderId="12" xfId="2" applyFont="1" applyBorder="1" applyAlignment="1">
      <alignment horizontal="left" vertical="center" wrapText="1"/>
    </xf>
    <xf numFmtId="49" fontId="9" fillId="0" borderId="13" xfId="0" applyNumberFormat="1" applyFont="1" applyFill="1" applyBorder="1" applyAlignment="1">
      <alignment vertical="center" wrapText="1"/>
    </xf>
    <xf numFmtId="0" fontId="9" fillId="0" borderId="13" xfId="0" applyFont="1" applyFill="1" applyBorder="1" applyAlignment="1">
      <alignment vertical="center" wrapText="1"/>
    </xf>
    <xf numFmtId="0" fontId="9" fillId="0" borderId="10" xfId="2" applyNumberFormat="1" applyFont="1" applyFill="1" applyBorder="1" applyAlignment="1">
      <alignment vertical="center"/>
    </xf>
    <xf numFmtId="0" fontId="9" fillId="0" borderId="9" xfId="2" applyNumberFormat="1" applyFont="1" applyFill="1" applyBorder="1" applyAlignment="1">
      <alignment horizontal="center" vertical="center"/>
    </xf>
    <xf numFmtId="0" fontId="9" fillId="0" borderId="9" xfId="0" applyFont="1" applyBorder="1" applyAlignment="1">
      <alignment horizontal="center" vertical="center" wrapText="1"/>
    </xf>
    <xf numFmtId="166" fontId="9" fillId="0" borderId="9" xfId="2" applyNumberFormat="1" applyFont="1" applyBorder="1" applyAlignment="1">
      <alignment horizontal="center" vertical="center" wrapText="1"/>
    </xf>
    <xf numFmtId="166" fontId="12" fillId="0" borderId="0" xfId="2" applyNumberFormat="1" applyFont="1" applyAlignment="1">
      <alignment horizontal="center" vertical="center"/>
    </xf>
    <xf numFmtId="165" fontId="28" fillId="0" borderId="9" xfId="0" applyNumberFormat="1" applyFont="1" applyFill="1" applyBorder="1" applyAlignment="1">
      <alignment horizontal="center" vertical="center"/>
    </xf>
    <xf numFmtId="0" fontId="27" fillId="0" borderId="11" xfId="2" applyNumberFormat="1" applyFont="1" applyFill="1" applyBorder="1" applyAlignment="1">
      <alignment horizontal="center" vertical="center" wrapText="1"/>
    </xf>
    <xf numFmtId="0" fontId="27" fillId="0" borderId="9" xfId="2" applyNumberFormat="1" applyFont="1" applyFill="1" applyBorder="1" applyAlignment="1">
      <alignment horizontal="center" vertical="center" wrapText="1"/>
    </xf>
    <xf numFmtId="0" fontId="29" fillId="0" borderId="9" xfId="2" applyNumberFormat="1" applyFont="1" applyFill="1" applyBorder="1" applyAlignment="1">
      <alignment vertical="center" wrapText="1"/>
    </xf>
    <xf numFmtId="0" fontId="29" fillId="0" borderId="9" xfId="2" applyNumberFormat="1" applyFont="1" applyFill="1" applyBorder="1" applyAlignment="1">
      <alignment horizontal="center" vertical="center"/>
    </xf>
    <xf numFmtId="0" fontId="29" fillId="0" borderId="10" xfId="2" applyNumberFormat="1" applyFont="1" applyFill="1" applyBorder="1" applyAlignment="1">
      <alignment vertical="center"/>
    </xf>
    <xf numFmtId="167" fontId="0" fillId="0" borderId="0" xfId="2" applyNumberFormat="1" applyFont="1" applyAlignment="1">
      <alignment horizontal="center" vertical="center"/>
    </xf>
    <xf numFmtId="0" fontId="19" fillId="0" borderId="11" xfId="2" applyNumberFormat="1" applyFont="1" applyFill="1" applyBorder="1" applyAlignment="1">
      <alignment horizontal="center" vertical="center" wrapText="1"/>
    </xf>
    <xf numFmtId="0" fontId="17" fillId="0" borderId="9" xfId="2" applyNumberFormat="1" applyFont="1" applyFill="1" applyBorder="1" applyAlignment="1">
      <alignment horizontal="center" vertical="center" wrapText="1"/>
    </xf>
    <xf numFmtId="0" fontId="29" fillId="0" borderId="13" xfId="2" applyNumberFormat="1" applyFont="1" applyFill="1" applyBorder="1" applyAlignment="1">
      <alignment vertical="center" wrapText="1"/>
    </xf>
    <xf numFmtId="0" fontId="9" fillId="0" borderId="9" xfId="0" applyFont="1" applyFill="1" applyBorder="1" applyAlignment="1">
      <alignment vertical="center" wrapText="1"/>
    </xf>
    <xf numFmtId="0" fontId="9" fillId="0" borderId="13" xfId="2" applyFont="1" applyBorder="1" applyAlignment="1">
      <alignment horizontal="left" vertical="center" wrapText="1"/>
    </xf>
    <xf numFmtId="0" fontId="29" fillId="0" borderId="12" xfId="2" applyNumberFormat="1" applyFont="1" applyFill="1" applyBorder="1" applyAlignment="1">
      <alignment vertical="center" wrapText="1"/>
    </xf>
    <xf numFmtId="49" fontId="9" fillId="0" borderId="9" xfId="0" applyNumberFormat="1" applyFont="1" applyFill="1" applyBorder="1" applyAlignment="1">
      <alignment vertical="center" wrapText="1"/>
    </xf>
    <xf numFmtId="0" fontId="29" fillId="0" borderId="12" xfId="2" applyNumberFormat="1" applyFont="1" applyFill="1" applyBorder="1" applyAlignment="1">
      <alignment horizontal="center" vertical="center"/>
    </xf>
    <xf numFmtId="0" fontId="23" fillId="0" borderId="12" xfId="2" applyFont="1" applyFill="1" applyBorder="1" applyAlignment="1">
      <alignment horizontal="center" vertical="center"/>
    </xf>
    <xf numFmtId="0" fontId="9" fillId="0" borderId="12" xfId="0" applyFont="1" applyBorder="1" applyAlignment="1">
      <alignment horizontal="center" vertical="center" wrapText="1"/>
    </xf>
    <xf numFmtId="0" fontId="30" fillId="0" borderId="13" xfId="0" applyFont="1" applyFill="1" applyBorder="1" applyAlignment="1">
      <alignment vertical="center" wrapText="1"/>
    </xf>
    <xf numFmtId="0" fontId="10" fillId="6" borderId="9" xfId="2" applyFont="1" applyFill="1" applyBorder="1" applyAlignment="1">
      <alignment horizontal="center" vertical="center"/>
    </xf>
    <xf numFmtId="0" fontId="22" fillId="0" borderId="15" xfId="2" applyFont="1" applyBorder="1" applyAlignment="1">
      <alignment horizontal="center" vertical="center"/>
    </xf>
    <xf numFmtId="0" fontId="22" fillId="0" borderId="12" xfId="2" applyFont="1" applyBorder="1" applyAlignment="1">
      <alignment horizontal="center" vertical="center"/>
    </xf>
    <xf numFmtId="0" fontId="9" fillId="0" borderId="16" xfId="0" applyFont="1" applyBorder="1" applyAlignment="1">
      <alignment horizontal="center" vertical="center" wrapText="1"/>
    </xf>
    <xf numFmtId="0" fontId="22" fillId="0" borderId="16" xfId="2" applyFont="1" applyBorder="1" applyAlignment="1">
      <alignment horizontal="center" vertical="center"/>
    </xf>
    <xf numFmtId="0" fontId="9" fillId="0" borderId="15" xfId="2" applyNumberFormat="1" applyFont="1" applyFill="1" applyBorder="1" applyAlignment="1">
      <alignment horizontal="center" vertical="center"/>
    </xf>
    <xf numFmtId="0" fontId="29" fillId="0" borderId="15" xfId="2" applyNumberFormat="1" applyFont="1" applyFill="1" applyBorder="1" applyAlignment="1">
      <alignment horizontal="center" vertical="center"/>
    </xf>
    <xf numFmtId="0" fontId="29" fillId="0" borderId="16" xfId="2" applyNumberFormat="1" applyFont="1" applyFill="1" applyBorder="1" applyAlignment="1">
      <alignment horizontal="center" vertical="center"/>
    </xf>
    <xf numFmtId="0" fontId="9" fillId="0" borderId="15" xfId="0" applyFont="1" applyBorder="1" applyAlignment="1">
      <alignment horizontal="center" vertical="center" wrapText="1"/>
    </xf>
    <xf numFmtId="0" fontId="9" fillId="0" borderId="12" xfId="2" applyNumberFormat="1" applyFont="1" applyFill="1" applyBorder="1" applyAlignment="1">
      <alignment horizontal="center" vertical="center"/>
    </xf>
    <xf numFmtId="0" fontId="23" fillId="0" borderId="9" xfId="2" applyFont="1" applyFill="1" applyBorder="1" applyAlignment="1">
      <alignment horizontal="center" vertical="center"/>
    </xf>
    <xf numFmtId="0" fontId="19" fillId="7" borderId="9" xfId="2" applyNumberFormat="1" applyFont="1" applyFill="1" applyBorder="1" applyAlignment="1">
      <alignment horizontal="center" vertical="center" wrapText="1"/>
    </xf>
    <xf numFmtId="0" fontId="9" fillId="7" borderId="9" xfId="2" applyFont="1" applyFill="1" applyBorder="1" applyAlignment="1">
      <alignment horizontal="center" vertical="center" wrapText="1"/>
    </xf>
    <xf numFmtId="0" fontId="9" fillId="7" borderId="13" xfId="0" applyFont="1" applyFill="1" applyBorder="1" applyAlignment="1">
      <alignment vertical="center" wrapText="1"/>
    </xf>
    <xf numFmtId="0" fontId="19" fillId="8" borderId="9" xfId="2" applyNumberFormat="1" applyFont="1" applyFill="1" applyBorder="1" applyAlignment="1">
      <alignment horizontal="center" vertical="center" wrapText="1"/>
    </xf>
    <xf numFmtId="0" fontId="9" fillId="8" borderId="9" xfId="2" applyFont="1" applyFill="1" applyBorder="1" applyAlignment="1">
      <alignment horizontal="center" vertical="center" wrapText="1"/>
    </xf>
    <xf numFmtId="0" fontId="9" fillId="8" borderId="13" xfId="0" applyFont="1" applyFill="1" applyBorder="1" applyAlignment="1">
      <alignment vertical="center" wrapText="1"/>
    </xf>
    <xf numFmtId="0" fontId="2" fillId="0" borderId="0" xfId="1" applyFont="1" applyAlignment="1">
      <alignment horizontal="center"/>
    </xf>
    <xf numFmtId="0" fontId="3" fillId="0" borderId="1" xfId="1" applyFont="1" applyFill="1" applyBorder="1" applyAlignment="1">
      <alignment horizontal="center" vertical="center" wrapText="1"/>
    </xf>
    <xf numFmtId="0" fontId="3" fillId="0" borderId="2" xfId="1" applyFont="1" applyFill="1" applyBorder="1" applyAlignment="1">
      <alignment horizontal="center" vertical="center" wrapText="1"/>
    </xf>
    <xf numFmtId="0" fontId="3" fillId="0" borderId="3" xfId="1" applyFont="1" applyFill="1" applyBorder="1" applyAlignment="1">
      <alignment horizontal="center" vertical="center" wrapText="1"/>
    </xf>
    <xf numFmtId="0" fontId="4" fillId="0" borderId="0" xfId="1" applyFont="1" applyAlignment="1">
      <alignment horizontal="center" vertical="center" wrapText="1"/>
    </xf>
    <xf numFmtId="0" fontId="6" fillId="0" borderId="0" xfId="1" quotePrefix="1" applyFont="1" applyAlignment="1">
      <alignment horizontal="center"/>
    </xf>
    <xf numFmtId="0" fontId="7" fillId="0" borderId="1" xfId="1" applyFont="1" applyBorder="1" applyAlignment="1">
      <alignment horizontal="center" vertical="center" wrapText="1" shrinkToFit="1"/>
    </xf>
    <xf numFmtId="0" fontId="7" fillId="0" borderId="2" xfId="1" applyFont="1" applyBorder="1" applyAlignment="1">
      <alignment horizontal="center" vertical="center" wrapText="1" shrinkToFit="1"/>
    </xf>
    <xf numFmtId="0" fontId="7" fillId="0" borderId="3" xfId="1" applyFont="1" applyBorder="1" applyAlignment="1">
      <alignment horizontal="center" vertical="center" wrapText="1" shrinkToFit="1"/>
    </xf>
    <xf numFmtId="0" fontId="21" fillId="0" borderId="4" xfId="2" applyFont="1" applyBorder="1" applyAlignment="1">
      <alignment horizontal="center" vertical="center" wrapText="1"/>
    </xf>
    <xf numFmtId="0" fontId="21" fillId="0" borderId="5" xfId="2" applyFont="1" applyBorder="1" applyAlignment="1">
      <alignment horizontal="center" vertical="center" wrapText="1"/>
    </xf>
    <xf numFmtId="0" fontId="21" fillId="0" borderId="6" xfId="2" applyFont="1" applyBorder="1" applyAlignment="1">
      <alignment horizontal="center" vertical="center" wrapText="1"/>
    </xf>
    <xf numFmtId="0" fontId="10" fillId="0" borderId="12" xfId="2" applyFont="1" applyBorder="1" applyAlignment="1">
      <alignment horizontal="center" vertical="center"/>
    </xf>
    <xf numFmtId="0" fontId="10" fillId="0" borderId="14" xfId="2" applyFont="1" applyBorder="1" applyAlignment="1">
      <alignment horizontal="center" vertical="center"/>
    </xf>
  </cellXfs>
  <cellStyles count="5">
    <cellStyle name="Normal" xfId="0" builtinId="0"/>
    <cellStyle name="Normal 2" xfId="4"/>
    <cellStyle name="Normal 2 2" xfId="2"/>
    <cellStyle name="Normal 4" xfId="3"/>
    <cellStyle name="Normal 5" xfId="1"/>
  </cellStyles>
  <dxfs count="12"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rgb="FF000000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rgb="FF000000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0" formatCode="General"/>
      <fill>
        <patternFill patternType="none">
          <fgColor indexed="64"/>
          <bgColor auto="1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165" formatCode="&quot;PN&quot;\.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numFmt numFmtId="168" formatCode="&quot;P&amp;P&quot;\.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left style="thin">
          <color rgb="FF000000"/>
        </left>
        <top style="thin">
          <color rgb="FF000000"/>
        </top>
      </border>
    </dxf>
    <dxf>
      <border outline="0">
        <bottom style="thin">
          <color rgb="FF000000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1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5" Type="http://schemas.openxmlformats.org/officeDocument/2006/relationships/externalLink" Target="externalLinks/externalLink3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561975</xdr:colOff>
      <xdr:row>9</xdr:row>
      <xdr:rowOff>200025</xdr:rowOff>
    </xdr:from>
    <xdr:to>
      <xdr:col>5</xdr:col>
      <xdr:colOff>285750</xdr:colOff>
      <xdr:row>9</xdr:row>
      <xdr:rowOff>790575</xdr:rowOff>
    </xdr:to>
    <xdr:pic>
      <xdr:nvPicPr>
        <xdr:cNvPr id="2" name="Image 1" descr="logosg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85975" y="2857500"/>
          <a:ext cx="2009775" cy="590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57150</xdr:colOff>
      <xdr:row>0</xdr:row>
      <xdr:rowOff>0</xdr:rowOff>
    </xdr:from>
    <xdr:to>
      <xdr:col>4</xdr:col>
      <xdr:colOff>704850</xdr:colOff>
      <xdr:row>4</xdr:row>
      <xdr:rowOff>0</xdr:rowOff>
    </xdr:to>
    <xdr:pic>
      <xdr:nvPicPr>
        <xdr:cNvPr id="3" name="Image 3" descr="GOUV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43150" y="0"/>
          <a:ext cx="1409700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MAINTENANCE/CELLULE%20CONTRATS/CC-SUIVI/1%20-%20COMMUN%20BdD/0%20-%20PAU%20-%20TARBES/3%20-%20INCENDIE/PROJET%2015%20273%20&amp;%2015%20274/ANALYSE/Projet%2015%20273%20&amp;%2015%20274%20Cotation%20INCENDIE%202016%20BERNADOTTE%20TARBES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60.7.100.37\pau_pua_usid\MAINTENANCE\CELLULE%20CONTRATS\CC-SUIVI\1%20-%20COMMUN%20BdD\38%20-%20MBC%202nd%20OEUVRE\2019BDXSAI0009\Tableau%20de%20Suivi%20March&#233;%20TCE%20PAU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etailsv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MAINTENANCE/CELLULE%20CONTRATS/1%20-CC-PROJETS%20&amp;%20MARCHES/50%20-%20PORTES%20&amp;%20PORTAILS%20-%20COMPRESSEURS%20-%20LEVAGE%20-STATIONS%20CARBURANT/PROJET%2024053/2-ENVOI%20SAI/Envoi%20DCE%20du%2027%2002%202025/BPU%20-%20Projet%2024053%20-%20V7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tation1 étude"/>
      <sheetName val="cotation2 étude"/>
      <sheetName val="cotation étude (2)"/>
      <sheetName val="BPU - date Lot1"/>
      <sheetName val="BPU - date  Lot2"/>
      <sheetName val="BPU lot1"/>
      <sheetName val="BPU Lot 2"/>
      <sheetName val="cotation lot1 étude"/>
      <sheetName val="cotation lot2 étude "/>
      <sheetName val="BPU - déc 2016 Lot1"/>
      <sheetName val="BPU - 11-2016  Lot2"/>
    </sheetNames>
    <sheetDataSet>
      <sheetData sheetId="0">
        <row r="4">
          <cell r="C4">
            <v>200</v>
          </cell>
        </row>
        <row r="12">
          <cell r="C12">
            <v>29166.666666666668</v>
          </cell>
        </row>
        <row r="20">
          <cell r="C20">
            <v>15</v>
          </cell>
          <cell r="F20">
            <v>2000</v>
          </cell>
        </row>
        <row r="48">
          <cell r="E48">
            <v>0</v>
          </cell>
        </row>
        <row r="66">
          <cell r="C66">
            <v>20</v>
          </cell>
        </row>
        <row r="82">
          <cell r="C82">
            <v>5</v>
          </cell>
          <cell r="E82">
            <v>8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âtiments DGA et BdD"/>
      <sheetName val="SUIVI DT"/>
      <sheetName val="SUIVI DEVIS et BDC"/>
      <sheetName val="Liste Bât PAU-BYE-DAX"/>
      <sheetName val="Liste fonctionnement  "/>
      <sheetName val="Liste"/>
      <sheetName val="Aide "/>
    </sheet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spositions communes"/>
      <sheetName val="Electricité"/>
      <sheetName val="Récapitulatif"/>
    </sheetNames>
    <sheetDataSet>
      <sheetData sheetId="0">
        <row r="15">
          <cell r="C15" t="str">
            <v>ENONCES DES OUVRAGES</v>
          </cell>
          <cell r="F15" t="str">
            <v>%</v>
          </cell>
        </row>
        <row r="16">
          <cell r="C16" t="str">
            <v>Travail dans l'eau (quand l'ouvrier se tient dans plus de 0,10 m</v>
          </cell>
          <cell r="F16">
            <v>0.25</v>
          </cell>
        </row>
        <row r="17">
          <cell r="C17" t="str">
            <v>de hauteur d'eau)</v>
          </cell>
        </row>
        <row r="19">
          <cell r="C19" t="str">
            <v xml:space="preserve">Travail de nuit ou de jour non oeuvré (entre 20h et 6 h ou les </v>
          </cell>
          <cell r="F19">
            <v>1</v>
          </cell>
        </row>
        <row r="20">
          <cell r="C20" t="str">
            <v>samedis, dimanches et jours fériés ).</v>
          </cell>
        </row>
        <row r="22">
          <cell r="C22" t="str">
            <v>Travail à un étage différent du RDC - par étage -</v>
          </cell>
          <cell r="F22">
            <v>0.05</v>
          </cell>
        </row>
        <row r="23">
          <cell r="C23" t="str">
            <v>(ne s'applique pas au travaux de couverture)</v>
          </cell>
        </row>
        <row r="25">
          <cell r="C25" t="str">
            <v xml:space="preserve">Travail en milieu insalubre (ou nécessitant des relèves fré- </v>
          </cell>
          <cell r="F25">
            <v>0.2</v>
          </cell>
        </row>
        <row r="26">
          <cell r="C26" t="str">
            <v>quentes ou le port d'un masque).</v>
          </cell>
        </row>
        <row r="28">
          <cell r="C28" t="str">
            <v>Travail en espace réduit ou encombré.</v>
          </cell>
          <cell r="F28">
            <v>0.1</v>
          </cell>
        </row>
        <row r="29">
          <cell r="C29" t="str">
            <v>Vide sanitaire. Au dessus des plafonds suspendus.</v>
          </cell>
        </row>
        <row r="31">
          <cell r="C31" t="str">
            <v>Travail a l'échafaudage volant.</v>
          </cell>
          <cell r="F31">
            <v>0.05</v>
          </cell>
        </row>
        <row r="33">
          <cell r="C33" t="str">
            <v>Travaux en plafond</v>
          </cell>
          <cell r="F33">
            <v>0.1</v>
          </cell>
        </row>
        <row r="35">
          <cell r="C35" t="str">
            <v>Travaux réalisés sur surfaces courbes</v>
          </cell>
          <cell r="F35">
            <v>0.05</v>
          </cell>
        </row>
        <row r="37">
          <cell r="C37" t="str">
            <v>Travaux en milieu marin</v>
          </cell>
          <cell r="F37">
            <v>0.1</v>
          </cell>
        </row>
        <row r="38">
          <cell r="C38" t="str">
            <v>(matériel en contact avec eau de mer)</v>
          </cell>
        </row>
        <row r="40">
          <cell r="C40" t="str">
            <v>Travaux dans les locaux occupés.</v>
          </cell>
          <cell r="F40">
            <v>0.1</v>
          </cell>
        </row>
        <row r="49">
          <cell r="C49" t="str">
            <v>L'utilisation d'échafaudage ou d'échelle est payée au m² mesuré</v>
          </cell>
        </row>
        <row r="50">
          <cell r="C50" t="str">
            <v>en projection vertical, au m² ou a l'unité.</v>
          </cell>
        </row>
        <row r="51">
          <cell r="C51" t="str">
            <v>Les prix de règlement d'échafaudage se décomposent comme suit :</v>
          </cell>
        </row>
        <row r="52">
          <cell r="C52" t="str">
            <v>1er- montage et démontage de l'échafaudage,</v>
          </cell>
        </row>
        <row r="53">
          <cell r="C53" t="str">
            <v>2e - indemnité journalière d'immobilisation sur le chantier.</v>
          </cell>
        </row>
        <row r="55">
          <cell r="C55" t="str">
            <v>ENONCES DES OUVRAGES</v>
          </cell>
          <cell r="D55" t="str">
            <v>U</v>
          </cell>
          <cell r="E55" t="str">
            <v>Q</v>
          </cell>
          <cell r="F55" t="str">
            <v>Prix  unitaires</v>
          </cell>
        </row>
        <row r="57">
          <cell r="C57" t="str">
            <v>Echafaudage métallique (de tout type)</v>
          </cell>
          <cell r="D57" t="str">
            <v>m²</v>
          </cell>
        </row>
        <row r="58">
          <cell r="C58" t="str">
            <v>suivant détail ci-dessous</v>
          </cell>
        </row>
        <row r="59">
          <cell r="C59" t="str">
            <v xml:space="preserve">                          montage et démontage</v>
          </cell>
        </row>
        <row r="60">
          <cell r="C60" t="str">
            <v>ossature pour façade (compris semelles réglables, contre-ventements et étrésillons d'amarrages)</v>
          </cell>
          <cell r="E60">
            <v>30</v>
          </cell>
          <cell r="F60">
            <v>4.8</v>
          </cell>
        </row>
        <row r="62">
          <cell r="C62" t="str">
            <v>plancher (compris plinthe de 0,15m de hauteur, main courante et lisse intermédiaire)</v>
          </cell>
          <cell r="E62">
            <v>30</v>
          </cell>
          <cell r="F62">
            <v>3.6</v>
          </cell>
        </row>
        <row r="63">
          <cell r="C63" t="str">
            <v>auvent de protection</v>
          </cell>
          <cell r="F63">
            <v>4.8</v>
          </cell>
        </row>
        <row r="64">
          <cell r="C64" t="str">
            <v xml:space="preserve">                                  indemnité journalière</v>
          </cell>
        </row>
        <row r="65">
          <cell r="C65" t="str">
            <v>ossature de façade</v>
          </cell>
          <cell r="F65">
            <v>1.2</v>
          </cell>
        </row>
        <row r="66">
          <cell r="C66" t="str">
            <v>plancher</v>
          </cell>
          <cell r="F66">
            <v>1.2</v>
          </cell>
        </row>
        <row r="67">
          <cell r="C67" t="str">
            <v>auvent de protection</v>
          </cell>
          <cell r="F67">
            <v>1.2</v>
          </cell>
        </row>
        <row r="68">
          <cell r="C68" t="str">
            <v>plancher</v>
          </cell>
          <cell r="F68">
            <v>1.2</v>
          </cell>
        </row>
        <row r="69">
          <cell r="C69" t="str">
            <v>auvent de protection</v>
          </cell>
          <cell r="F69">
            <v>1.2</v>
          </cell>
        </row>
        <row r="71">
          <cell r="C71" t="str">
            <v>Echafaudage en éventail (compris fourniture et mise en place de l'ossature bois ainsi que la fixation au droit de la fenêtre ; compris plancher et auvent de protection) (au ml de façade échafaudée)</v>
          </cell>
          <cell r="D71" t="str">
            <v>ml</v>
          </cell>
        </row>
        <row r="72">
          <cell r="C72" t="str">
            <v>suivant détail ci-dessous</v>
          </cell>
        </row>
        <row r="73">
          <cell r="C73" t="str">
            <v>montage et démontage</v>
          </cell>
        </row>
        <row r="74">
          <cell r="C74" t="str">
            <v>ordinaire</v>
          </cell>
          <cell r="F74">
            <v>1.2</v>
          </cell>
        </row>
        <row r="75">
          <cell r="C75" t="str">
            <v>avec porte poulie</v>
          </cell>
          <cell r="F75">
            <v>1.2</v>
          </cell>
        </row>
        <row r="76">
          <cell r="C76" t="str">
            <v>indemnité journalière</v>
          </cell>
        </row>
        <row r="77">
          <cell r="C77" t="str">
            <v>ordinaire</v>
          </cell>
          <cell r="F77">
            <v>1.2</v>
          </cell>
        </row>
        <row r="78">
          <cell r="C78" t="str">
            <v>avec porte poulie</v>
          </cell>
          <cell r="F78">
            <v>1.2</v>
          </cell>
        </row>
        <row r="80">
          <cell r="C80" t="str">
            <v>Echafaudage volant (compris consoles</v>
          </cell>
          <cell r="D80" t="str">
            <v>ml</v>
          </cell>
          <cell r="E80">
            <v>25</v>
          </cell>
          <cell r="F80">
            <v>30</v>
          </cell>
        </row>
        <row r="81">
          <cell r="C81" t="str">
            <v>de suspensions).</v>
          </cell>
        </row>
        <row r="82">
          <cell r="C82" t="str">
            <v>suivant détail ci-dessous</v>
          </cell>
        </row>
        <row r="83">
          <cell r="C83" t="str">
            <v>montage et démontage</v>
          </cell>
          <cell r="F83">
            <v>24</v>
          </cell>
        </row>
        <row r="84">
          <cell r="C84" t="str">
            <v>indemnité journalière</v>
          </cell>
          <cell r="F84">
            <v>6</v>
          </cell>
        </row>
        <row r="86">
          <cell r="C86" t="str">
            <v>Echafaudage roulant réglable</v>
          </cell>
          <cell r="D86" t="str">
            <v>un</v>
          </cell>
        </row>
        <row r="87">
          <cell r="C87" t="str">
            <v>suivant détail ci-dessous &amp; hauteur en m</v>
          </cell>
        </row>
        <row r="88">
          <cell r="C88" t="str">
            <v>montage et démontage</v>
          </cell>
        </row>
        <row r="89">
          <cell r="C89" t="str">
            <v>de 0,40 a 1,60</v>
          </cell>
          <cell r="F89">
            <v>6</v>
          </cell>
        </row>
        <row r="90">
          <cell r="C90" t="str">
            <v>de 0,40 a 2,40</v>
          </cell>
          <cell r="F90">
            <v>8.4</v>
          </cell>
        </row>
        <row r="91">
          <cell r="C91" t="str">
            <v>de 1,10 a 3,50</v>
          </cell>
          <cell r="E91">
            <v>1</v>
          </cell>
          <cell r="F91">
            <v>18</v>
          </cell>
        </row>
        <row r="92">
          <cell r="C92" t="str">
            <v>de 1,10 a 5,00</v>
          </cell>
          <cell r="F92">
            <v>30</v>
          </cell>
        </row>
        <row r="93">
          <cell r="C93" t="str">
            <v>indemnité journalière</v>
          </cell>
        </row>
        <row r="94">
          <cell r="C94" t="str">
            <v>de 0,40 a 1,60</v>
          </cell>
          <cell r="F94">
            <v>12</v>
          </cell>
        </row>
        <row r="95">
          <cell r="C95" t="str">
            <v>de 0,40 a 2,40</v>
          </cell>
          <cell r="F95">
            <v>12</v>
          </cell>
        </row>
        <row r="96">
          <cell r="C96" t="str">
            <v>de 1,10 a 3,50</v>
          </cell>
          <cell r="F96">
            <v>12</v>
          </cell>
        </row>
        <row r="97">
          <cell r="C97" t="str">
            <v>de 1,10 a 5,00</v>
          </cell>
          <cell r="F97">
            <v>14.4</v>
          </cell>
        </row>
        <row r="98">
          <cell r="C98" t="str">
            <v>déplacement de l'échafaudage</v>
          </cell>
        </row>
        <row r="99">
          <cell r="C99" t="str">
            <v>sans démontage</v>
          </cell>
          <cell r="F99">
            <v>12</v>
          </cell>
        </row>
        <row r="101">
          <cell r="C101" t="str">
            <v xml:space="preserve">Tréteau réglable (de 1,20 a 2,10 m de hauteur, </v>
          </cell>
          <cell r="D101" t="str">
            <v>un</v>
          </cell>
          <cell r="F101">
            <v>2.4</v>
          </cell>
        </row>
        <row r="102">
          <cell r="C102" t="str">
            <v>indemnité journalière).</v>
          </cell>
        </row>
        <row r="104">
          <cell r="C104" t="str">
            <v>Echelle à coulisse (indemnité journalière)</v>
          </cell>
          <cell r="D104" t="str">
            <v>un</v>
          </cell>
        </row>
        <row r="105">
          <cell r="C105" t="str">
            <v>suivant longueur en m</v>
          </cell>
        </row>
        <row r="106">
          <cell r="C106" t="str">
            <v>jusqu'à 6,00</v>
          </cell>
          <cell r="F106">
            <v>3.6</v>
          </cell>
        </row>
        <row r="107">
          <cell r="C107" t="str">
            <v>de plus de 6,00 a 8,00</v>
          </cell>
          <cell r="F107">
            <v>3.6</v>
          </cell>
        </row>
        <row r="108">
          <cell r="C108" t="str">
            <v>de plus de 8,00 a 10,00</v>
          </cell>
          <cell r="F108">
            <v>3.6</v>
          </cell>
        </row>
        <row r="109">
          <cell r="C109" t="str">
            <v>de plus de 10,00 a 13,00</v>
          </cell>
          <cell r="F109">
            <v>3.6</v>
          </cell>
        </row>
        <row r="110">
          <cell r="C110" t="str">
            <v>de plus de 13,00 a 15,00</v>
          </cell>
          <cell r="F110">
            <v>3.6</v>
          </cell>
        </row>
        <row r="113">
          <cell r="C113" t="str">
            <v>ENONCES DES OUVRAGES</v>
          </cell>
          <cell r="D113" t="str">
            <v>U</v>
          </cell>
          <cell r="E113" t="str">
            <v>Q</v>
          </cell>
          <cell r="F113" t="str">
            <v>Prix  unitaires</v>
          </cell>
        </row>
        <row r="114">
          <cell r="C114" t="str">
            <v>Filet de protection</v>
          </cell>
          <cell r="D114" t="str">
            <v>m²</v>
          </cell>
        </row>
        <row r="115">
          <cell r="C115" t="str">
            <v>suivant hauteur en m</v>
          </cell>
        </row>
        <row r="116">
          <cell r="C116" t="str">
            <v>jusqu'à 6 m</v>
          </cell>
          <cell r="F116">
            <v>0.6</v>
          </cell>
        </row>
        <row r="117">
          <cell r="C117" t="str">
            <v>à plus de 6 m</v>
          </cell>
          <cell r="E117">
            <v>15</v>
          </cell>
          <cell r="F117">
            <v>0.6</v>
          </cell>
        </row>
        <row r="123">
          <cell r="C123" t="str">
            <v>ENONCES DES OUVRAGES</v>
          </cell>
          <cell r="D123" t="str">
            <v>U</v>
          </cell>
          <cell r="E123" t="str">
            <v>Q</v>
          </cell>
          <cell r="F123" t="str">
            <v>Prix  unitaires</v>
          </cell>
        </row>
        <row r="124">
          <cell r="C124" t="str">
            <v>Percement de trou (par tout moyen, compris cheville ou tampon tout modèle).</v>
          </cell>
          <cell r="D124" t="str">
            <v>un</v>
          </cell>
        </row>
        <row r="125">
          <cell r="C125" t="str">
            <v>suivant nature du matériau et diamètre en mm</v>
          </cell>
        </row>
        <row r="126">
          <cell r="C126" t="str">
            <v>par tranche de 5 cm de profondeur</v>
          </cell>
        </row>
        <row r="127">
          <cell r="C127" t="str">
            <v>matériau tendre</v>
          </cell>
        </row>
        <row r="128">
          <cell r="C128" t="str">
            <v>jusqu'à 10</v>
          </cell>
          <cell r="F128">
            <v>0.36</v>
          </cell>
        </row>
        <row r="129">
          <cell r="C129" t="str">
            <v>de plus de 10 a 16</v>
          </cell>
          <cell r="F129">
            <v>0.36</v>
          </cell>
        </row>
        <row r="130">
          <cell r="C130" t="str">
            <v>de plus de 16 a 25</v>
          </cell>
          <cell r="F130">
            <v>0.36</v>
          </cell>
        </row>
        <row r="131">
          <cell r="C131" t="str">
            <v>de plus de 25</v>
          </cell>
          <cell r="E131">
            <v>50</v>
          </cell>
          <cell r="F131">
            <v>0.36</v>
          </cell>
        </row>
        <row r="132">
          <cell r="C132" t="str">
            <v>matériau dur</v>
          </cell>
        </row>
        <row r="133">
          <cell r="C133" t="str">
            <v>jusqu'à 10</v>
          </cell>
          <cell r="F133">
            <v>0.48</v>
          </cell>
        </row>
        <row r="134">
          <cell r="C134" t="str">
            <v>de plus de 10 a 16</v>
          </cell>
          <cell r="F134">
            <v>0.6</v>
          </cell>
        </row>
        <row r="135">
          <cell r="C135" t="str">
            <v>de plus de 16 a 25</v>
          </cell>
          <cell r="F135">
            <v>0.72</v>
          </cell>
        </row>
        <row r="136">
          <cell r="C136" t="str">
            <v>de plus de 25</v>
          </cell>
          <cell r="F136">
            <v>1.2</v>
          </cell>
        </row>
        <row r="137">
          <cell r="C137" t="str">
            <v>matériau très dur</v>
          </cell>
        </row>
        <row r="138">
          <cell r="C138" t="str">
            <v>jusqu'à 10</v>
          </cell>
          <cell r="E138">
            <v>150</v>
          </cell>
          <cell r="F138">
            <v>0.48</v>
          </cell>
        </row>
        <row r="139">
          <cell r="C139" t="str">
            <v>de plus de 10 a 16</v>
          </cell>
          <cell r="F139">
            <v>0.6</v>
          </cell>
        </row>
        <row r="140">
          <cell r="C140" t="str">
            <v>de plus de 16 a 25</v>
          </cell>
          <cell r="F140">
            <v>0.84</v>
          </cell>
        </row>
        <row r="141">
          <cell r="C141" t="str">
            <v>de plus de 25</v>
          </cell>
          <cell r="F141">
            <v>1.2</v>
          </cell>
        </row>
        <row r="143">
          <cell r="C143" t="str">
            <v>Trou dans la maçonnerie (pour scellement, passage de canalisation dans mur, plancher ou cloison) compris bouchement de trou raccord de finition.</v>
          </cell>
          <cell r="D143" t="str">
            <v>un</v>
          </cell>
        </row>
        <row r="144">
          <cell r="C144" t="str">
            <v>suivant diamètre en m, par tranche de 5 cm de profondeur</v>
          </cell>
        </row>
        <row r="145">
          <cell r="C145" t="str">
            <v>matériau tendre</v>
          </cell>
        </row>
        <row r="146">
          <cell r="C146" t="str">
            <v>jusqu'à 0,10</v>
          </cell>
          <cell r="F146">
            <v>2.4</v>
          </cell>
        </row>
        <row r="147">
          <cell r="C147" t="str">
            <v>de plus de 0,10 a 0,20</v>
          </cell>
          <cell r="F147">
            <v>2.4</v>
          </cell>
        </row>
        <row r="148">
          <cell r="C148" t="str">
            <v>de plus de 0,20 a 0,30</v>
          </cell>
          <cell r="F148">
            <v>2.4</v>
          </cell>
        </row>
        <row r="149">
          <cell r="C149" t="str">
            <v>de plus de 0,30 a 0,40</v>
          </cell>
          <cell r="F149">
            <v>2.4</v>
          </cell>
        </row>
        <row r="150">
          <cell r="C150" t="str">
            <v>de plus de 0,40 a0,60</v>
          </cell>
          <cell r="F150">
            <v>4.68</v>
          </cell>
        </row>
        <row r="151">
          <cell r="C151" t="str">
            <v>matériau dur</v>
          </cell>
        </row>
        <row r="152">
          <cell r="C152" t="str">
            <v>jusqu'à 0,10</v>
          </cell>
          <cell r="F152">
            <v>2.4</v>
          </cell>
        </row>
        <row r="153">
          <cell r="C153" t="str">
            <v>de plus de 0,10 a 0,20</v>
          </cell>
          <cell r="E153">
            <v>20</v>
          </cell>
          <cell r="F153">
            <v>2.4</v>
          </cell>
        </row>
        <row r="154">
          <cell r="C154" t="str">
            <v>de plus de 0,20 a 0,30</v>
          </cell>
          <cell r="F154">
            <v>2.52</v>
          </cell>
        </row>
        <row r="155">
          <cell r="C155" t="str">
            <v>de plus de 0,30 a 0,40</v>
          </cell>
          <cell r="E155">
            <v>30</v>
          </cell>
          <cell r="F155">
            <v>2.64</v>
          </cell>
        </row>
        <row r="156">
          <cell r="C156" t="str">
            <v>de plus de 0,40 a0,60</v>
          </cell>
          <cell r="F156">
            <v>4.8</v>
          </cell>
        </row>
        <row r="157">
          <cell r="C157" t="str">
            <v>matériau très dur</v>
          </cell>
        </row>
        <row r="158">
          <cell r="C158" t="str">
            <v>jusqu'à 0,10</v>
          </cell>
          <cell r="F158">
            <v>18</v>
          </cell>
        </row>
        <row r="159">
          <cell r="C159" t="str">
            <v>de plus de 0,10 a 0,20</v>
          </cell>
          <cell r="F159">
            <v>19.2</v>
          </cell>
        </row>
        <row r="160">
          <cell r="C160" t="str">
            <v>de plus de 0,20 a 0,30</v>
          </cell>
          <cell r="F160">
            <v>20.399999999999999</v>
          </cell>
        </row>
        <row r="161">
          <cell r="C161" t="str">
            <v>de plus de 0,30 a 0,40</v>
          </cell>
          <cell r="E161">
            <v>35</v>
          </cell>
          <cell r="F161">
            <v>24</v>
          </cell>
        </row>
        <row r="162">
          <cell r="C162" t="str">
            <v>de plus de 0,40 a0,60</v>
          </cell>
        </row>
        <row r="164">
          <cell r="C164" t="str">
            <v>Trou dans la maçonnerie sans bouchement</v>
          </cell>
          <cell r="D164" t="str">
            <v>un</v>
          </cell>
        </row>
        <row r="165">
          <cell r="C165" t="str">
            <v>suivant diamètre en m, par tranche de 5 cm de profondeur</v>
          </cell>
        </row>
        <row r="166">
          <cell r="C166" t="str">
            <v>matériau tendre</v>
          </cell>
        </row>
        <row r="167">
          <cell r="C167" t="str">
            <v>jusqu'à 0,10</v>
          </cell>
          <cell r="F167">
            <v>2.4</v>
          </cell>
        </row>
        <row r="168">
          <cell r="C168" t="str">
            <v>de plus de 0,10 a 0,20</v>
          </cell>
          <cell r="F168">
            <v>3.6</v>
          </cell>
        </row>
        <row r="169">
          <cell r="C169" t="str">
            <v>de plus de 0,20 a 0,30</v>
          </cell>
          <cell r="F169">
            <v>4.8</v>
          </cell>
        </row>
        <row r="170">
          <cell r="C170" t="str">
            <v>de plus de 0,30 a 0,40</v>
          </cell>
          <cell r="F170">
            <v>6</v>
          </cell>
        </row>
        <row r="171">
          <cell r="C171" t="str">
            <v>de plus de 0,40 a 0,60</v>
          </cell>
          <cell r="F171">
            <v>7.2</v>
          </cell>
        </row>
        <row r="172">
          <cell r="C172" t="str">
            <v>matériau dur</v>
          </cell>
        </row>
        <row r="173">
          <cell r="C173" t="str">
            <v>jusqu'à 0,10</v>
          </cell>
          <cell r="F173">
            <v>3.6</v>
          </cell>
        </row>
        <row r="174">
          <cell r="C174" t="str">
            <v>de plus de 0,10 a 0,20</v>
          </cell>
          <cell r="F174">
            <v>4.8</v>
          </cell>
        </row>
        <row r="175">
          <cell r="C175" t="str">
            <v>de plus de 0,20 a 0,30</v>
          </cell>
          <cell r="F175">
            <v>6</v>
          </cell>
        </row>
        <row r="176">
          <cell r="C176" t="str">
            <v>de plus de 0,30 a 0,40</v>
          </cell>
          <cell r="F176">
            <v>7.2</v>
          </cell>
        </row>
        <row r="177">
          <cell r="C177" t="str">
            <v>de plus de 0,40 a 0,60</v>
          </cell>
          <cell r="F177">
            <v>8.4</v>
          </cell>
        </row>
        <row r="180">
          <cell r="C180" t="str">
            <v>ENONCES DES OUVRAGES</v>
          </cell>
          <cell r="D180" t="str">
            <v>U</v>
          </cell>
          <cell r="E180" t="str">
            <v>Q</v>
          </cell>
          <cell r="F180" t="str">
            <v>Prix  unitaires</v>
          </cell>
        </row>
        <row r="181">
          <cell r="C181" t="str">
            <v>matériau très dur</v>
          </cell>
        </row>
        <row r="182">
          <cell r="C182" t="str">
            <v>jusqu'à 0,10</v>
          </cell>
        </row>
        <row r="183">
          <cell r="C183" t="str">
            <v>de plus de 0,10 a 0,20</v>
          </cell>
          <cell r="F183">
            <v>6</v>
          </cell>
        </row>
        <row r="184">
          <cell r="C184" t="str">
            <v>de plus de 0,20 a 0,30</v>
          </cell>
          <cell r="F184">
            <v>9.6</v>
          </cell>
        </row>
        <row r="185">
          <cell r="C185" t="str">
            <v>de plus de 0,30 a 0,40</v>
          </cell>
          <cell r="F185">
            <v>18</v>
          </cell>
        </row>
        <row r="186">
          <cell r="C186" t="str">
            <v>de plus de 0,40 a 0,60</v>
          </cell>
          <cell r="E186">
            <v>5</v>
          </cell>
          <cell r="F186">
            <v>24</v>
          </cell>
        </row>
        <row r="188">
          <cell r="C188" t="str">
            <v>Tranchée, feuillure ou saignée dans maçonnerie (pour encastrement ou décalfeutrement, par tout moyen) compris bouchement et raccord finition.</v>
          </cell>
          <cell r="D188" t="str">
            <v>ml</v>
          </cell>
        </row>
        <row r="189">
          <cell r="C189" t="str">
            <v>suivant largeur en cm et par tranche de  5 cm de profondeur</v>
          </cell>
        </row>
        <row r="190">
          <cell r="C190" t="str">
            <v>matériau tendre</v>
          </cell>
        </row>
        <row r="191">
          <cell r="C191" t="str">
            <v>jusqu'à 10</v>
          </cell>
          <cell r="F191">
            <v>9.6</v>
          </cell>
        </row>
        <row r="192">
          <cell r="C192" t="str">
            <v>de plus de 10 a 15</v>
          </cell>
          <cell r="F192">
            <v>10.8</v>
          </cell>
        </row>
        <row r="193">
          <cell r="C193" t="str">
            <v>de plus de 15 a 20</v>
          </cell>
          <cell r="E193">
            <v>10</v>
          </cell>
          <cell r="F193">
            <v>12</v>
          </cell>
        </row>
        <row r="194">
          <cell r="C194" t="str">
            <v>matériel dur</v>
          </cell>
        </row>
        <row r="195">
          <cell r="C195" t="str">
            <v>jusqu'à 10</v>
          </cell>
          <cell r="F195">
            <v>12</v>
          </cell>
        </row>
        <row r="196">
          <cell r="C196" t="str">
            <v>de plus de 10 a 15</v>
          </cell>
          <cell r="F196">
            <v>13.2</v>
          </cell>
        </row>
        <row r="197">
          <cell r="C197" t="str">
            <v>de plus de 15 a 20</v>
          </cell>
          <cell r="F197">
            <v>14.4</v>
          </cell>
        </row>
        <row r="198">
          <cell r="C198" t="str">
            <v>matériau très dur</v>
          </cell>
        </row>
        <row r="199">
          <cell r="C199" t="str">
            <v>jusqu'à 10</v>
          </cell>
          <cell r="F199">
            <v>15.6</v>
          </cell>
        </row>
        <row r="200">
          <cell r="C200" t="str">
            <v>de plus de 10 a 15</v>
          </cell>
          <cell r="F200">
            <v>16.8</v>
          </cell>
        </row>
        <row r="201">
          <cell r="C201" t="str">
            <v>de plus de 15 a 20</v>
          </cell>
          <cell r="E201">
            <v>20</v>
          </cell>
          <cell r="F201">
            <v>18</v>
          </cell>
        </row>
        <row r="203">
          <cell r="C203" t="str">
            <v>Tranchée sans bouchement</v>
          </cell>
          <cell r="D203" t="str">
            <v>ml</v>
          </cell>
        </row>
        <row r="204">
          <cell r="C204" t="str">
            <v>suivant largeur en cm et par tranche de  5 cm de profondeur</v>
          </cell>
        </row>
        <row r="205">
          <cell r="C205" t="str">
            <v>matériau tendre</v>
          </cell>
        </row>
        <row r="206">
          <cell r="C206" t="str">
            <v>jusqu'à 10</v>
          </cell>
          <cell r="F206">
            <v>8.4</v>
          </cell>
        </row>
        <row r="207">
          <cell r="C207" t="str">
            <v>de plus de 10 a 15</v>
          </cell>
          <cell r="F207">
            <v>9.6</v>
          </cell>
        </row>
        <row r="208">
          <cell r="C208" t="str">
            <v>de plus de 15 a 20</v>
          </cell>
          <cell r="F208">
            <v>10.8</v>
          </cell>
        </row>
        <row r="209">
          <cell r="C209" t="str">
            <v>matériel dur</v>
          </cell>
        </row>
        <row r="210">
          <cell r="C210" t="str">
            <v>jusqu'à 10</v>
          </cell>
          <cell r="F210">
            <v>10.8</v>
          </cell>
        </row>
        <row r="211">
          <cell r="C211" t="str">
            <v>de plus de 10 a 15</v>
          </cell>
          <cell r="F211">
            <v>12</v>
          </cell>
        </row>
        <row r="212">
          <cell r="C212" t="str">
            <v>de plus de 15 a 20</v>
          </cell>
          <cell r="F212">
            <v>13.2</v>
          </cell>
        </row>
        <row r="213">
          <cell r="C213" t="str">
            <v>matériau très dur</v>
          </cell>
        </row>
        <row r="214">
          <cell r="C214" t="str">
            <v>jusqu'à 10</v>
          </cell>
          <cell r="F214">
            <v>13.2</v>
          </cell>
        </row>
        <row r="215">
          <cell r="C215" t="str">
            <v>de plus de 10 a 15</v>
          </cell>
          <cell r="E215">
            <v>7</v>
          </cell>
          <cell r="F215">
            <v>14.4</v>
          </cell>
        </row>
        <row r="216">
          <cell r="C216" t="str">
            <v>de plus de 15 a 20</v>
          </cell>
          <cell r="F216">
            <v>15.6</v>
          </cell>
        </row>
        <row r="218">
          <cell r="C218" t="str">
            <v>Descellement (de toute nature) et bouchement trou</v>
          </cell>
          <cell r="D218" t="str">
            <v>un</v>
          </cell>
        </row>
        <row r="219">
          <cell r="C219" t="str">
            <v>suivant diamètre en m</v>
          </cell>
        </row>
        <row r="220">
          <cell r="C220" t="str">
            <v>dans mortier de ciment ou pierre (de toute nature)</v>
          </cell>
        </row>
        <row r="221">
          <cell r="C221" t="str">
            <v>jusqu'à 0,10</v>
          </cell>
          <cell r="E221">
            <v>10</v>
          </cell>
          <cell r="F221">
            <v>2.4</v>
          </cell>
        </row>
        <row r="222">
          <cell r="C222" t="str">
            <v>de plus de 0,10 a 0,20</v>
          </cell>
          <cell r="F222">
            <v>3.6</v>
          </cell>
        </row>
        <row r="223">
          <cell r="C223" t="str">
            <v>de plus de 0,20 a 0,30</v>
          </cell>
          <cell r="F223">
            <v>4.8</v>
          </cell>
        </row>
        <row r="224">
          <cell r="C224" t="str">
            <v>de plus de 0,30 a 0,40</v>
          </cell>
          <cell r="F224">
            <v>6</v>
          </cell>
        </row>
        <row r="225">
          <cell r="C225" t="str">
            <v>de plus de 0,40 a 0,60</v>
          </cell>
          <cell r="F225">
            <v>9.6</v>
          </cell>
        </row>
        <row r="226">
          <cell r="C226" t="str">
            <v>dans platre ou mortier de platre</v>
          </cell>
        </row>
        <row r="227">
          <cell r="C227" t="str">
            <v>jusqu'à 0,10</v>
          </cell>
          <cell r="F227">
            <v>2.4</v>
          </cell>
        </row>
        <row r="228">
          <cell r="C228" t="str">
            <v>de plus de 0,10 a 0,20</v>
          </cell>
          <cell r="F228">
            <v>3.6</v>
          </cell>
        </row>
        <row r="229">
          <cell r="C229" t="str">
            <v>de plus de 0,20 a 0,30</v>
          </cell>
          <cell r="F229">
            <v>4.8</v>
          </cell>
        </row>
        <row r="230">
          <cell r="C230" t="str">
            <v>de plus de 0,30 a 0,40</v>
          </cell>
          <cell r="F230">
            <v>6</v>
          </cell>
        </row>
        <row r="231">
          <cell r="C231" t="str">
            <v>de plus de 0,40 a 0,60</v>
          </cell>
          <cell r="F231">
            <v>7.2</v>
          </cell>
        </row>
        <row r="233">
          <cell r="C233" t="str">
            <v xml:space="preserve">Descellement (de toute nature) </v>
          </cell>
          <cell r="D233" t="str">
            <v>un</v>
          </cell>
        </row>
        <row r="234">
          <cell r="C234" t="str">
            <v>suivant diamètre en m</v>
          </cell>
        </row>
        <row r="235">
          <cell r="C235" t="str">
            <v>dans mortier de ciment ou pierre (de toute nature)</v>
          </cell>
        </row>
        <row r="236">
          <cell r="C236" t="str">
            <v>jusqu'à 0,10</v>
          </cell>
          <cell r="F236">
            <v>1.2</v>
          </cell>
        </row>
        <row r="237">
          <cell r="C237" t="str">
            <v>de plus de 0,10 a 0,20</v>
          </cell>
          <cell r="E237">
            <v>15</v>
          </cell>
          <cell r="F237">
            <v>2.4</v>
          </cell>
        </row>
        <row r="238">
          <cell r="C238" t="str">
            <v>de plus de 0,20 a 0,30</v>
          </cell>
          <cell r="F238">
            <v>3.6</v>
          </cell>
        </row>
        <row r="239">
          <cell r="C239" t="str">
            <v>de plus de 0,30 a 0,40</v>
          </cell>
          <cell r="F239">
            <v>4.8</v>
          </cell>
        </row>
        <row r="240">
          <cell r="C240" t="str">
            <v>de plus de 0,40 a 0,60</v>
          </cell>
          <cell r="F240">
            <v>6</v>
          </cell>
        </row>
        <row r="241">
          <cell r="C241" t="str">
            <v>dans platre ou mortier de platre</v>
          </cell>
        </row>
        <row r="242">
          <cell r="C242" t="str">
            <v>jusqu'à 0,10</v>
          </cell>
          <cell r="F242">
            <v>1.2</v>
          </cell>
        </row>
        <row r="243">
          <cell r="C243" t="str">
            <v>de plus de 0,10 a 0,20</v>
          </cell>
          <cell r="F243">
            <v>2.4</v>
          </cell>
        </row>
        <row r="244">
          <cell r="C244" t="str">
            <v>de plus de 0,20 a 0,30</v>
          </cell>
          <cell r="F244">
            <v>3.6</v>
          </cell>
        </row>
        <row r="245">
          <cell r="C245" t="str">
            <v>de plus de 0,30 a 0,40</v>
          </cell>
          <cell r="F245">
            <v>4.8</v>
          </cell>
        </row>
        <row r="246">
          <cell r="C246" t="str">
            <v>de plus de 0,40 a 0,60</v>
          </cell>
          <cell r="F246">
            <v>6</v>
          </cell>
        </row>
        <row r="249">
          <cell r="C249" t="str">
            <v>ENONCES DES OUVRAGES</v>
          </cell>
          <cell r="D249" t="str">
            <v>U</v>
          </cell>
          <cell r="E249" t="str">
            <v>Q</v>
          </cell>
          <cell r="F249" t="str">
            <v>Prix  unitaires</v>
          </cell>
        </row>
        <row r="250">
          <cell r="C250" t="str">
            <v>Scellement (compris raccord de finition, par tranche indivisible de 5 cm de profondeur).</v>
          </cell>
          <cell r="D250" t="str">
            <v>un</v>
          </cell>
        </row>
        <row r="251">
          <cell r="C251" t="str">
            <v>suivant en m, défini en partie technique</v>
          </cell>
        </row>
        <row r="252">
          <cell r="C252" t="str">
            <v>au mortier de ciment (de toute nature)</v>
          </cell>
        </row>
        <row r="253">
          <cell r="C253" t="str">
            <v>jusqu'à 0,10</v>
          </cell>
          <cell r="F253">
            <v>12</v>
          </cell>
        </row>
        <row r="254">
          <cell r="C254" t="str">
            <v>de plus de 0,10 a 0,20</v>
          </cell>
          <cell r="F254">
            <v>12</v>
          </cell>
        </row>
        <row r="255">
          <cell r="C255" t="str">
            <v>de plus de 0,20 a 0,30</v>
          </cell>
          <cell r="F255">
            <v>18</v>
          </cell>
        </row>
        <row r="256">
          <cell r="C256" t="str">
            <v>de plus de 0,30 a 0,40</v>
          </cell>
          <cell r="E256">
            <v>30</v>
          </cell>
          <cell r="F256">
            <v>24</v>
          </cell>
        </row>
        <row r="257">
          <cell r="C257" t="str">
            <v>de plus de 0,40 a 0,60</v>
          </cell>
          <cell r="F257">
            <v>30</v>
          </cell>
        </row>
        <row r="258">
          <cell r="C258" t="str">
            <v>au platre ou mortier de platre</v>
          </cell>
        </row>
        <row r="259">
          <cell r="C259" t="str">
            <v>jusqu'à 0,10</v>
          </cell>
          <cell r="F259">
            <v>12</v>
          </cell>
        </row>
        <row r="260">
          <cell r="C260" t="str">
            <v>de plus de 0,10 a 0,20</v>
          </cell>
          <cell r="F260">
            <v>12</v>
          </cell>
        </row>
        <row r="261">
          <cell r="C261" t="str">
            <v>de plus de 0,20 a 0,30</v>
          </cell>
          <cell r="E261">
            <v>50</v>
          </cell>
          <cell r="F261">
            <v>18</v>
          </cell>
        </row>
        <row r="262">
          <cell r="C262" t="str">
            <v>de plus de 0,30 a 0,40</v>
          </cell>
          <cell r="F262">
            <v>24</v>
          </cell>
        </row>
        <row r="263">
          <cell r="C263" t="str">
            <v>de plus de 0,40 a 0,60</v>
          </cell>
          <cell r="F263">
            <v>36</v>
          </cell>
        </row>
        <row r="265">
          <cell r="C265" t="str">
            <v>Solin</v>
          </cell>
        </row>
        <row r="266">
          <cell r="C266" t="str">
            <v>suivant détail ci-dessous et développé en m.</v>
          </cell>
          <cell r="D266" t="str">
            <v>ml</v>
          </cell>
        </row>
        <row r="267">
          <cell r="C267" t="str">
            <v>en platre</v>
          </cell>
        </row>
        <row r="268">
          <cell r="C268" t="str">
            <v>jusqu'à 0,10</v>
          </cell>
          <cell r="F268">
            <v>2.4</v>
          </cell>
        </row>
        <row r="269">
          <cell r="C269" t="str">
            <v>de plus de 0,10 a 0,20</v>
          </cell>
          <cell r="E269">
            <v>5</v>
          </cell>
          <cell r="F269">
            <v>6</v>
          </cell>
        </row>
        <row r="270">
          <cell r="C270" t="str">
            <v>en mortier de ciment</v>
          </cell>
        </row>
        <row r="271">
          <cell r="C271" t="str">
            <v xml:space="preserve"> jusqu'à 0,10</v>
          </cell>
          <cell r="F271">
            <v>6</v>
          </cell>
        </row>
        <row r="272">
          <cell r="C272" t="str">
            <v>de plus de 0,10 a 0,20</v>
          </cell>
          <cell r="F272">
            <v>9.6</v>
          </cell>
        </row>
        <row r="273">
          <cell r="C273" t="str">
            <v>en mortier batard</v>
          </cell>
        </row>
        <row r="274">
          <cell r="C274" t="str">
            <v>jusqu'à 0,10</v>
          </cell>
          <cell r="F274">
            <v>6</v>
          </cell>
        </row>
        <row r="275">
          <cell r="C275" t="str">
            <v>de plus de 0,10 a 0,20</v>
          </cell>
          <cell r="E275">
            <v>20</v>
          </cell>
          <cell r="F275">
            <v>9.6</v>
          </cell>
        </row>
        <row r="282">
          <cell r="C282" t="str">
            <v>ENONCES DES OUVRAGES</v>
          </cell>
          <cell r="D282" t="str">
            <v>U</v>
          </cell>
          <cell r="E282" t="str">
            <v>Q</v>
          </cell>
          <cell r="F282" t="str">
            <v>Prix  unitaires</v>
          </cell>
        </row>
        <row r="286">
          <cell r="C286" t="str">
            <v>Tranchée pour pose de canalisations (par tout moyen, compris piquetage, fouille, jet, comblement, régalage, damage, confection de niches triage de matériaux par exemple ; compris sable, grillage, travaux de finition en surface et évacuation des surplus)</v>
          </cell>
          <cell r="D286" t="str">
            <v>m3</v>
          </cell>
        </row>
        <row r="287">
          <cell r="C287" t="str">
            <v>suivant la classe du terrain</v>
          </cell>
        </row>
        <row r="288">
          <cell r="C288" t="str">
            <v>de classe a</v>
          </cell>
          <cell r="F288">
            <v>12</v>
          </cell>
        </row>
        <row r="289">
          <cell r="C289" t="str">
            <v>de classe b</v>
          </cell>
          <cell r="F289">
            <v>18</v>
          </cell>
        </row>
        <row r="291">
          <cell r="C291" t="str">
            <v>Sable pour fond de fouille (fourni, mis en place</v>
          </cell>
          <cell r="D291" t="str">
            <v>m3</v>
          </cell>
          <cell r="E291">
            <v>25</v>
          </cell>
          <cell r="F291">
            <v>14.4</v>
          </cell>
        </row>
        <row r="292">
          <cell r="C292" t="str">
            <v>et régale)</v>
          </cell>
        </row>
        <row r="294">
          <cell r="C294" t="str">
            <v>Grillage avertisseur tout modèle (en fourniture et pose, largeur de 0,40 a 0,60 m)</v>
          </cell>
          <cell r="D294" t="str">
            <v>ml</v>
          </cell>
          <cell r="E294">
            <v>75</v>
          </cell>
          <cell r="F294">
            <v>1.08</v>
          </cell>
        </row>
        <row r="296">
          <cell r="C296" t="str">
            <v>Fouille en excavation (par tout moyen, compris piquetage, fouille, jet, comblement, régalage, damage, confection de niches triage de matériaux par exemple ; compris, travaux de finition en surface et évacuation des surplus).</v>
          </cell>
          <cell r="D296" t="str">
            <v>m3</v>
          </cell>
        </row>
        <row r="297">
          <cell r="C297" t="str">
            <v>de classe a</v>
          </cell>
        </row>
        <row r="298">
          <cell r="C298" t="str">
            <v>de classe b</v>
          </cell>
          <cell r="E298">
            <v>15</v>
          </cell>
          <cell r="F298">
            <v>18</v>
          </cell>
        </row>
        <row r="300">
          <cell r="C300" t="str">
            <v>Fouille en rigole (par tout moyen, compris piquetage, fouille, jet, comblement, régalage, damage, confection de niches triage de matériaux par exemple; compris, travaux de finition en surface et évacuation des surplus).</v>
          </cell>
          <cell r="D300" t="str">
            <v>m3</v>
          </cell>
        </row>
        <row r="301">
          <cell r="C301" t="str">
            <v>de classe a</v>
          </cell>
          <cell r="E301">
            <v>30</v>
          </cell>
          <cell r="F301">
            <v>18</v>
          </cell>
        </row>
        <row r="302">
          <cell r="C302" t="str">
            <v>de classe b</v>
          </cell>
        </row>
        <row r="305">
          <cell r="C305" t="str">
            <v>ENONCES DES OUVRAGES</v>
          </cell>
          <cell r="D305" t="str">
            <v>U</v>
          </cell>
          <cell r="E305" t="str">
            <v>Q</v>
          </cell>
          <cell r="F305" t="str">
            <v>Prix  unitaires</v>
          </cell>
        </row>
        <row r="306">
          <cell r="C306" t="str">
            <v>Fouille en puits (par tout moyen, compris piquetage, fouille, jet, comblement, régalage, damage, confection de niches triage de matériaux par exemple; compris, travaux de finition en surface et évacuation des surplus).</v>
          </cell>
        </row>
        <row r="307">
          <cell r="C307" t="str">
            <v>de classe a</v>
          </cell>
          <cell r="F307">
            <v>12</v>
          </cell>
        </row>
        <row r="308">
          <cell r="C308" t="str">
            <v>de classe b</v>
          </cell>
          <cell r="F308">
            <v>18</v>
          </cell>
        </row>
        <row r="310">
          <cell r="C310" t="str">
            <v>Blindage bois</v>
          </cell>
          <cell r="D310" t="str">
            <v>m²</v>
          </cell>
        </row>
        <row r="311">
          <cell r="C311" t="str">
            <v>suivant le cas</v>
          </cell>
        </row>
        <row r="312">
          <cell r="C312" t="str">
            <v>en réemploi (compris pose et dépose)</v>
          </cell>
        </row>
        <row r="313">
          <cell r="C313" t="str">
            <v>a claire voie</v>
          </cell>
        </row>
        <row r="314">
          <cell r="C314" t="str">
            <v xml:space="preserve"> jointif</v>
          </cell>
          <cell r="E314">
            <v>15</v>
          </cell>
          <cell r="F314">
            <v>6</v>
          </cell>
        </row>
        <row r="315">
          <cell r="C315" t="str">
            <v>abandonne dans les fouilles</v>
          </cell>
        </row>
        <row r="316">
          <cell r="C316" t="str">
            <v>a claire voie</v>
          </cell>
        </row>
        <row r="317">
          <cell r="C317" t="str">
            <v>jointif</v>
          </cell>
          <cell r="E317">
            <v>15</v>
          </cell>
          <cell r="F317">
            <v>3.6</v>
          </cell>
        </row>
        <row r="319">
          <cell r="C319" t="str">
            <v>Blindage métallique (en location pendant la durée des travaux, compris pose et dépose).</v>
          </cell>
          <cell r="D319" t="str">
            <v>m²</v>
          </cell>
        </row>
        <row r="325">
          <cell r="C325" t="str">
            <v>Enlèvement de gravas ou déchets végétaux (compris droit décharge, compris chargement et déchargement).</v>
          </cell>
          <cell r="D325" t="str">
            <v>m3</v>
          </cell>
        </row>
        <row r="326">
          <cell r="C326" t="str">
            <v>gravas</v>
          </cell>
          <cell r="E326">
            <v>25</v>
          </cell>
          <cell r="F326">
            <v>13.2</v>
          </cell>
        </row>
        <row r="327">
          <cell r="C327" t="str">
            <v>déchets végétaux</v>
          </cell>
          <cell r="F327">
            <v>12</v>
          </cell>
        </row>
        <row r="329">
          <cell r="C329" t="str">
            <v>Enlèvement des déblais aux décharges publiques (compris droit de décharge ;  compris chargement et déchargement).</v>
          </cell>
          <cell r="D329" t="str">
            <v>m3</v>
          </cell>
        </row>
        <row r="330">
          <cell r="C330" t="str">
            <v xml:space="preserve">suivant la classe du terrain </v>
          </cell>
        </row>
        <row r="331">
          <cell r="C331" t="str">
            <v>de classe a</v>
          </cell>
        </row>
        <row r="332">
          <cell r="C332" t="str">
            <v>de classe b</v>
          </cell>
          <cell r="E332">
            <v>10</v>
          </cell>
          <cell r="F332">
            <v>14.4</v>
          </cell>
        </row>
        <row r="334">
          <cell r="C334" t="str">
            <v>Terrassement manuel en recherche de réseau</v>
          </cell>
          <cell r="D334" t="str">
            <v>m3</v>
          </cell>
          <cell r="E334">
            <v>5</v>
          </cell>
          <cell r="F334">
            <v>24</v>
          </cell>
        </row>
        <row r="336">
          <cell r="C336" t="str">
            <v>Beton de proprete ( coule et arase; il devra presenter une</v>
          </cell>
          <cell r="D336" t="str">
            <v>m3</v>
          </cell>
          <cell r="F336">
            <v>12</v>
          </cell>
        </row>
        <row r="337">
          <cell r="C337" t="str">
            <v>bonne adherence sur sa surface ).</v>
          </cell>
        </row>
        <row r="339">
          <cell r="C339" t="str">
            <v>Beton de fondation ( coule par couches successives de</v>
          </cell>
          <cell r="D339" t="str">
            <v>m3</v>
          </cell>
        </row>
        <row r="340">
          <cell r="C340" t="str">
            <v>20 cm d'epaisseur ).</v>
          </cell>
        </row>
        <row r="341">
          <cell r="C341" t="str">
            <v>suivant detail ci-dessous.</v>
          </cell>
        </row>
        <row r="342">
          <cell r="C342" t="str">
            <v>semelle filante</v>
          </cell>
          <cell r="E342">
            <v>3</v>
          </cell>
          <cell r="F342">
            <v>12</v>
          </cell>
        </row>
        <row r="343">
          <cell r="C343" t="str">
            <v>semelle isolee</v>
          </cell>
          <cell r="F343">
            <v>12</v>
          </cell>
        </row>
        <row r="344">
          <cell r="C344" t="str">
            <v>longrine</v>
          </cell>
          <cell r="E344">
            <v>12</v>
          </cell>
          <cell r="F344">
            <v>12</v>
          </cell>
        </row>
        <row r="345">
          <cell r="C345" t="str">
            <v>radier</v>
          </cell>
          <cell r="F345">
            <v>12</v>
          </cell>
        </row>
        <row r="346">
          <cell r="C346" t="str">
            <v>puits</v>
          </cell>
          <cell r="F346">
            <v>12</v>
          </cell>
        </row>
        <row r="348">
          <cell r="C348" t="str">
            <v>Correctif pour modifier le n° précédent</v>
          </cell>
        </row>
        <row r="350">
          <cell r="C350" t="str">
            <v>Beton prise mer</v>
          </cell>
          <cell r="D350" t="str">
            <v>%</v>
          </cell>
        </row>
        <row r="351">
          <cell r="C351" t="str">
            <v>au dessus niveau eau</v>
          </cell>
          <cell r="F351">
            <v>0.1</v>
          </cell>
        </row>
        <row r="352">
          <cell r="C352" t="str">
            <v>au dessous niveau eau</v>
          </cell>
          <cell r="F352">
            <v>0.1</v>
          </cell>
        </row>
        <row r="358">
          <cell r="C358" t="str">
            <v>ENONCES DES OUVRAGES</v>
          </cell>
          <cell r="D358" t="str">
            <v>U</v>
          </cell>
          <cell r="E358" t="str">
            <v>Q</v>
          </cell>
          <cell r="F358" t="str">
            <v>Prix  unitaires</v>
          </cell>
        </row>
        <row r="360">
          <cell r="C360" t="str">
            <v>Travaux de peinture en reprise aprés réalisation de travaux objet du marché</v>
          </cell>
        </row>
        <row r="362">
          <cell r="C362" t="str">
            <v>Protection anticorrosion</v>
          </cell>
          <cell r="D362" t="str">
            <v>m²</v>
          </cell>
        </row>
        <row r="363">
          <cell r="C363" t="str">
            <v>suivant détail ci-dessous</v>
          </cell>
        </row>
        <row r="364">
          <cell r="C364" t="str">
            <v>Antirouille de présentation</v>
          </cell>
          <cell r="F364">
            <v>14.4</v>
          </cell>
        </row>
        <row r="365">
          <cell r="C365" t="str">
            <v>Primaire glycérophtalique au minimum de plomb</v>
          </cell>
          <cell r="F365">
            <v>14.4</v>
          </cell>
        </row>
        <row r="366">
          <cell r="C366" t="str">
            <v>Primaire pour métaux non ferreux et PVC</v>
          </cell>
          <cell r="E366">
            <v>5</v>
          </cell>
          <cell r="F366">
            <v>12</v>
          </cell>
        </row>
        <row r="368">
          <cell r="C368" t="str">
            <v>Peinture anticorrosion</v>
          </cell>
          <cell r="D368" t="str">
            <v>m²</v>
          </cell>
        </row>
        <row r="371">
          <cell r="C371" t="str">
            <v>ENONCES DES OUVRAGES</v>
          </cell>
          <cell r="D371" t="str">
            <v>U</v>
          </cell>
          <cell r="E371" t="str">
            <v>Q</v>
          </cell>
          <cell r="F371" t="str">
            <v>Prix  unitaires</v>
          </cell>
        </row>
        <row r="372">
          <cell r="C372" t="str">
            <v>Glycérophtalique</v>
          </cell>
        </row>
        <row r="373">
          <cell r="C373" t="str">
            <v>sous-couche</v>
          </cell>
          <cell r="F373">
            <v>12</v>
          </cell>
        </row>
        <row r="374">
          <cell r="C374" t="str">
            <v>finition</v>
          </cell>
          <cell r="E374">
            <v>7</v>
          </cell>
          <cell r="F374">
            <v>12</v>
          </cell>
        </row>
        <row r="375">
          <cell r="C375" t="str">
            <v>Oléo Glycérophtalique</v>
          </cell>
        </row>
        <row r="376">
          <cell r="C376" t="str">
            <v>finition</v>
          </cell>
          <cell r="F376">
            <v>18</v>
          </cell>
        </row>
        <row r="377">
          <cell r="C377" t="str">
            <v>Au zinc</v>
          </cell>
        </row>
        <row r="378">
          <cell r="C378" t="str">
            <v>aux résines époxydiques</v>
          </cell>
        </row>
        <row r="379">
          <cell r="C379" t="str">
            <v>aux résines époxydiques et polyamides</v>
          </cell>
          <cell r="E379">
            <v>10</v>
          </cell>
          <cell r="F379">
            <v>12</v>
          </cell>
        </row>
        <row r="380">
          <cell r="C380" t="str">
            <v>Au caoutchouc chloré</v>
          </cell>
        </row>
        <row r="381">
          <cell r="C381" t="str">
            <v>sous-couche</v>
          </cell>
          <cell r="F381">
            <v>12</v>
          </cell>
        </row>
        <row r="382">
          <cell r="C382" t="str">
            <v>finition</v>
          </cell>
          <cell r="F382">
            <v>12</v>
          </cell>
        </row>
        <row r="384">
          <cell r="C384" t="str">
            <v>Peinture aluminium</v>
          </cell>
          <cell r="D384" t="str">
            <v>m²</v>
          </cell>
        </row>
        <row r="385">
          <cell r="C385" t="str">
            <v>suivant détail ci-dessous et résistance à la chaleur</v>
          </cell>
        </row>
        <row r="386">
          <cell r="C386" t="str">
            <v>au caoutchouc isomérisé (300 degrès C)</v>
          </cell>
          <cell r="E386">
            <v>5</v>
          </cell>
          <cell r="F386">
            <v>12</v>
          </cell>
        </row>
        <row r="387">
          <cell r="C387" t="str">
            <v>aux résines alkydes styrènées (150 degrès C)</v>
          </cell>
          <cell r="F387">
            <v>12</v>
          </cell>
        </row>
        <row r="389">
          <cell r="C389" t="str">
            <v>Peinture galva ( pour raccords)</v>
          </cell>
          <cell r="D389" t="str">
            <v>m²</v>
          </cell>
          <cell r="E389">
            <v>10</v>
          </cell>
          <cell r="F389">
            <v>12</v>
          </cell>
        </row>
        <row r="401">
          <cell r="C401" t="str">
            <v>ENONCES DES OUVRAGES</v>
          </cell>
          <cell r="D401" t="str">
            <v>U</v>
          </cell>
          <cell r="E401" t="str">
            <v>Q</v>
          </cell>
          <cell r="F401" t="str">
            <v>Prix  unitaires</v>
          </cell>
        </row>
        <row r="403">
          <cell r="C403" t="str">
            <v>Heures constatées et certifiées par le représentant du Service constructeur.</v>
          </cell>
        </row>
        <row r="404">
          <cell r="C404" t="str">
            <v>Pendant les heures ouvrables</v>
          </cell>
          <cell r="D404" t="str">
            <v>HE</v>
          </cell>
        </row>
        <row r="405">
          <cell r="C405" t="str">
            <v>a - Manœuvre</v>
          </cell>
          <cell r="F405">
            <v>21.6</v>
          </cell>
        </row>
        <row r="406">
          <cell r="C406" t="str">
            <v>b - OS1</v>
          </cell>
          <cell r="F406">
            <v>21.6</v>
          </cell>
        </row>
        <row r="407">
          <cell r="C407" t="str">
            <v>c - OS2</v>
          </cell>
          <cell r="F407">
            <v>21.6</v>
          </cell>
        </row>
        <row r="408">
          <cell r="C408" t="str">
            <v>d - OP1</v>
          </cell>
          <cell r="F408">
            <v>23.783999999999999</v>
          </cell>
        </row>
        <row r="409">
          <cell r="C409" t="str">
            <v>e - OP2</v>
          </cell>
          <cell r="F409">
            <v>23.783999999999999</v>
          </cell>
        </row>
        <row r="410">
          <cell r="C410" t="str">
            <v>f  - Chef d'équipe</v>
          </cell>
          <cell r="F410">
            <v>26.4</v>
          </cell>
        </row>
        <row r="411">
          <cell r="C411" t="str">
            <v>En dehors des heures ouvrables</v>
          </cell>
          <cell r="D411" t="str">
            <v>HE</v>
          </cell>
        </row>
        <row r="413">
          <cell r="C413" t="str">
            <v>g - Manoeuvre</v>
          </cell>
          <cell r="F413">
            <v>43.2</v>
          </cell>
        </row>
        <row r="414">
          <cell r="C414" t="str">
            <v>h - OS1</v>
          </cell>
          <cell r="F414">
            <v>43.2</v>
          </cell>
        </row>
        <row r="415">
          <cell r="C415" t="str">
            <v>i  - OS2</v>
          </cell>
          <cell r="F415">
            <v>43.2</v>
          </cell>
        </row>
        <row r="416">
          <cell r="C416" t="str">
            <v>j  - OP1</v>
          </cell>
          <cell r="F416">
            <v>47.567999999999998</v>
          </cell>
        </row>
        <row r="417">
          <cell r="C417" t="str">
            <v>k - OP2</v>
          </cell>
          <cell r="F417">
            <v>47.567999999999998</v>
          </cell>
        </row>
        <row r="418">
          <cell r="C418" t="str">
            <v>l  - Chef d'équipe</v>
          </cell>
          <cell r="F418">
            <v>52.8</v>
          </cell>
        </row>
        <row r="424">
          <cell r="C424" t="str">
            <v>La prestation comprend toutes les sujétions, toutes les contraintes conformément aux dispositions générales.</v>
          </cell>
        </row>
        <row r="425">
          <cell r="C425" t="str">
            <v>Ces interventions se font avec un délai d'intervention inférieur à 4h00 (délai compris entre la commande verbale et l'intervention)</v>
          </cell>
        </row>
        <row r="426">
          <cell r="C426" t="str">
            <v>Les travaux réalisés sont rémunérés aux conditions du bordereau de prix ( prix 2.24)</v>
          </cell>
        </row>
      </sheetData>
      <sheetData sheetId="1">
        <row r="12">
          <cell r="C12" t="str">
            <v>ENONCES DES OUVRAGES</v>
          </cell>
          <cell r="D12" t="str">
            <v>U</v>
          </cell>
          <cell r="E12" t="str">
            <v>Q</v>
          </cell>
          <cell r="F12" t="str">
            <v>Prix  unitaires</v>
          </cell>
        </row>
        <row r="14">
          <cell r="C14" t="str">
            <v xml:space="preserve">Dépose et repose </v>
          </cell>
        </row>
        <row r="15">
          <cell r="C15" t="str">
            <v>Démontage et remontage de plancher technique pour passage de canalisation, compris remplacement des éléments éventuellement détériorés</v>
          </cell>
          <cell r="D15" t="str">
            <v>m²</v>
          </cell>
          <cell r="E15">
            <v>300</v>
          </cell>
          <cell r="F15">
            <v>1.2</v>
          </cell>
        </row>
        <row r="16">
          <cell r="C16" t="str">
            <v>Démontage et remontage de plafond suspendu pour passage de canalisation, compris remplacement des éléments éventuellement détériorés</v>
          </cell>
          <cell r="D16" t="str">
            <v>m²</v>
          </cell>
          <cell r="E16">
            <v>100</v>
          </cell>
          <cell r="F16">
            <v>1.8</v>
          </cell>
        </row>
        <row r="24">
          <cell r="C24" t="str">
            <v>ENONCES DES OUVRAGES</v>
          </cell>
          <cell r="D24" t="str">
            <v>U</v>
          </cell>
          <cell r="E24" t="str">
            <v>Q</v>
          </cell>
          <cell r="F24" t="str">
            <v>Prix  unitaires</v>
          </cell>
        </row>
        <row r="26">
          <cell r="C26" t="str">
            <v>Câble U 1000 R2V</v>
          </cell>
        </row>
        <row r="27">
          <cell r="C27" t="str">
            <v>Câble U 1000 R2V - 1 x 1,5 mm²</v>
          </cell>
          <cell r="D27" t="str">
            <v>ml</v>
          </cell>
          <cell r="E27">
            <v>500</v>
          </cell>
          <cell r="F27">
            <v>0.85199999999999998</v>
          </cell>
        </row>
        <row r="28">
          <cell r="C28" t="str">
            <v>Câble U 1000 R2V - 1 x 2,5 mm²</v>
          </cell>
          <cell r="D28" t="str">
            <v>ml</v>
          </cell>
          <cell r="E28">
            <v>500</v>
          </cell>
          <cell r="F28">
            <v>0.88800000000000001</v>
          </cell>
        </row>
        <row r="29">
          <cell r="C29" t="str">
            <v>Câble U 1000 R2V - 1 x 4 mm²</v>
          </cell>
          <cell r="D29" t="str">
            <v>ml</v>
          </cell>
          <cell r="E29">
            <v>500</v>
          </cell>
          <cell r="F29">
            <v>0.9</v>
          </cell>
        </row>
        <row r="30">
          <cell r="C30" t="str">
            <v>Câble U 1000 R2V - 1 x 6 mm²</v>
          </cell>
          <cell r="D30" t="str">
            <v>ml</v>
          </cell>
          <cell r="E30">
            <v>500</v>
          </cell>
          <cell r="F30">
            <v>1.1759999999999999</v>
          </cell>
        </row>
        <row r="31">
          <cell r="C31" t="str">
            <v>Câble U 1000 R2V - 1 x 10 mm²</v>
          </cell>
          <cell r="D31" t="str">
            <v>ml</v>
          </cell>
          <cell r="E31">
            <v>500</v>
          </cell>
          <cell r="F31">
            <v>1.26</v>
          </cell>
        </row>
        <row r="32">
          <cell r="C32" t="str">
            <v>Câble U 1000 R2V - 1 x 16 mm²</v>
          </cell>
          <cell r="D32" t="str">
            <v>ml</v>
          </cell>
          <cell r="E32">
            <v>500</v>
          </cell>
          <cell r="F32">
            <v>1.536</v>
          </cell>
        </row>
        <row r="33">
          <cell r="C33" t="str">
            <v>Câble U 1000 R2V - 2 x 1,5 mm²</v>
          </cell>
          <cell r="D33" t="str">
            <v>ml</v>
          </cell>
          <cell r="E33">
            <v>500</v>
          </cell>
          <cell r="F33">
            <v>1.4279999999999999</v>
          </cell>
        </row>
        <row r="34">
          <cell r="C34" t="str">
            <v>Câble U 1000 R2V - 2 x 2,5 mm²</v>
          </cell>
          <cell r="D34" t="str">
            <v>ml</v>
          </cell>
          <cell r="E34">
            <v>500</v>
          </cell>
          <cell r="F34">
            <v>1.476</v>
          </cell>
        </row>
        <row r="35">
          <cell r="C35" t="str">
            <v>Câble U 1000 R2V - 2 x 4 mm²</v>
          </cell>
          <cell r="D35" t="str">
            <v>ml</v>
          </cell>
          <cell r="E35">
            <v>500</v>
          </cell>
          <cell r="F35">
            <v>1.2</v>
          </cell>
        </row>
        <row r="36">
          <cell r="C36" t="str">
            <v>Câble U 1000 R2V - 2 x 6 mm²</v>
          </cell>
          <cell r="D36" t="str">
            <v>ml</v>
          </cell>
          <cell r="E36">
            <v>500</v>
          </cell>
          <cell r="F36">
            <v>1.3080000000000001</v>
          </cell>
        </row>
        <row r="37">
          <cell r="C37" t="str">
            <v>Câble U 1000 R2V - 2 x 10 mm²</v>
          </cell>
          <cell r="D37" t="str">
            <v>ml</v>
          </cell>
          <cell r="E37">
            <v>500</v>
          </cell>
          <cell r="F37">
            <v>2.2319999999999998</v>
          </cell>
        </row>
        <row r="38">
          <cell r="C38" t="str">
            <v>Câble U 1000 R2V - 2 x 16 mm²</v>
          </cell>
          <cell r="D38" t="str">
            <v>ml</v>
          </cell>
          <cell r="E38">
            <v>500</v>
          </cell>
          <cell r="F38">
            <v>2.2919999999999998</v>
          </cell>
        </row>
        <row r="39">
          <cell r="C39" t="str">
            <v>Câble U 1000 R2V - 3 x 1,5 mm²</v>
          </cell>
          <cell r="D39" t="str">
            <v>ml</v>
          </cell>
          <cell r="E39">
            <v>500</v>
          </cell>
          <cell r="F39">
            <v>1.44</v>
          </cell>
        </row>
        <row r="40">
          <cell r="C40" t="str">
            <v>Câble U 1000 R2V - 3 x 2,5 mm²</v>
          </cell>
          <cell r="D40" t="str">
            <v>ml</v>
          </cell>
          <cell r="E40">
            <v>500</v>
          </cell>
          <cell r="F40">
            <v>1.56</v>
          </cell>
        </row>
        <row r="41">
          <cell r="C41" t="str">
            <v>Câble U 1000 R2V - 3 x 4 mm²</v>
          </cell>
          <cell r="D41" t="str">
            <v>ml</v>
          </cell>
          <cell r="E41">
            <v>500</v>
          </cell>
          <cell r="F41">
            <v>1.8</v>
          </cell>
        </row>
        <row r="42">
          <cell r="C42" t="str">
            <v>Câble U 1000 R2V - 3 x 6 mm²</v>
          </cell>
          <cell r="D42" t="str">
            <v>ml</v>
          </cell>
          <cell r="E42">
            <v>500</v>
          </cell>
          <cell r="F42">
            <v>2.1839999999999997</v>
          </cell>
        </row>
        <row r="43">
          <cell r="C43" t="str">
            <v>Câble U 1000 R2V - 3 x 10 mm²</v>
          </cell>
          <cell r="D43" t="str">
            <v>ml</v>
          </cell>
          <cell r="E43">
            <v>500</v>
          </cell>
          <cell r="F43">
            <v>2.6519999999999997</v>
          </cell>
        </row>
        <row r="44">
          <cell r="C44" t="str">
            <v>Câble U 1000 R2V - 3 x 16 mm²</v>
          </cell>
          <cell r="D44" t="str">
            <v>ml</v>
          </cell>
          <cell r="E44">
            <v>500</v>
          </cell>
          <cell r="F44">
            <v>3.42</v>
          </cell>
        </row>
        <row r="45">
          <cell r="C45" t="str">
            <v>Câble U 1000 R2V - 4 x 1,5 mm²</v>
          </cell>
          <cell r="D45" t="str">
            <v>ml</v>
          </cell>
          <cell r="E45">
            <v>300</v>
          </cell>
          <cell r="F45">
            <v>1.56</v>
          </cell>
        </row>
        <row r="46">
          <cell r="C46" t="str">
            <v>Câble U 1000 R2V - 4 x 2,5 mm²</v>
          </cell>
          <cell r="D46" t="str">
            <v>ml</v>
          </cell>
          <cell r="E46">
            <v>300</v>
          </cell>
          <cell r="F46">
            <v>1.236</v>
          </cell>
        </row>
        <row r="47">
          <cell r="C47" t="str">
            <v>Câble U 1000 R2V - 4 x 4 mm²</v>
          </cell>
          <cell r="D47" t="str">
            <v>ml</v>
          </cell>
          <cell r="E47">
            <v>150</v>
          </cell>
          <cell r="F47">
            <v>1.524</v>
          </cell>
        </row>
        <row r="48">
          <cell r="C48" t="str">
            <v>Câble U 1000 R2V - 4 x 6 mm²</v>
          </cell>
          <cell r="D48" t="str">
            <v>ml</v>
          </cell>
          <cell r="E48">
            <v>150</v>
          </cell>
          <cell r="F48">
            <v>1.9919999999999998</v>
          </cell>
        </row>
        <row r="49">
          <cell r="C49" t="str">
            <v>Câble U 1000 R2V - 4 x 10 mm²</v>
          </cell>
          <cell r="D49" t="str">
            <v>ml</v>
          </cell>
          <cell r="E49">
            <v>100</v>
          </cell>
          <cell r="F49">
            <v>3</v>
          </cell>
        </row>
        <row r="50">
          <cell r="C50" t="str">
            <v>Câble U 1000 R2V - 4 x 16 mm²</v>
          </cell>
          <cell r="D50" t="str">
            <v>ml</v>
          </cell>
          <cell r="E50">
            <v>100</v>
          </cell>
          <cell r="F50">
            <v>4.524</v>
          </cell>
        </row>
        <row r="51">
          <cell r="C51" t="str">
            <v>Câble U 1000 R2V - 4 x 25 mm²</v>
          </cell>
          <cell r="D51" t="str">
            <v>ml</v>
          </cell>
          <cell r="E51">
            <v>75</v>
          </cell>
          <cell r="F51">
            <v>7.3439999999999994</v>
          </cell>
        </row>
        <row r="52">
          <cell r="C52" t="str">
            <v>Câble U 1000 R2V - 4 x 35 mm²</v>
          </cell>
          <cell r="D52" t="str">
            <v>ml</v>
          </cell>
          <cell r="E52">
            <v>50</v>
          </cell>
          <cell r="F52">
            <v>8.5440000000000005</v>
          </cell>
        </row>
        <row r="53">
          <cell r="C53" t="str">
            <v>Câble U 1000 R2V - 5 x 1,5 mm²</v>
          </cell>
          <cell r="D53" t="str">
            <v>ml</v>
          </cell>
          <cell r="E53">
            <v>50</v>
          </cell>
          <cell r="F53">
            <v>1.6319999999999999</v>
          </cell>
        </row>
        <row r="54">
          <cell r="C54" t="str">
            <v>Câble U 1000 R2V - 5 x 2,5 mm²</v>
          </cell>
          <cell r="D54" t="str">
            <v>ml</v>
          </cell>
          <cell r="E54">
            <v>100</v>
          </cell>
          <cell r="F54">
            <v>1.86</v>
          </cell>
        </row>
        <row r="55">
          <cell r="C55" t="str">
            <v>Câble U 1000 R2V - 5 x 4 mm²</v>
          </cell>
          <cell r="D55" t="str">
            <v>ml</v>
          </cell>
          <cell r="E55">
            <v>100</v>
          </cell>
          <cell r="F55">
            <v>2.1839999999999997</v>
          </cell>
        </row>
        <row r="56">
          <cell r="C56" t="str">
            <v>Câble U 1000 R2V - 5 x 6 mm²</v>
          </cell>
          <cell r="D56" t="str">
            <v>ml</v>
          </cell>
          <cell r="E56">
            <v>100</v>
          </cell>
          <cell r="F56">
            <v>3.2279999999999998</v>
          </cell>
        </row>
        <row r="57">
          <cell r="C57" t="str">
            <v>Câble U 1000 R2V - 5 x 10 mm²</v>
          </cell>
          <cell r="D57" t="str">
            <v>ml</v>
          </cell>
          <cell r="E57">
            <v>100</v>
          </cell>
          <cell r="F57">
            <v>4.08</v>
          </cell>
        </row>
        <row r="58">
          <cell r="C58" t="str">
            <v>Câble U 1000 R2V - 5 x 16 mm²</v>
          </cell>
          <cell r="D58" t="str">
            <v>ml</v>
          </cell>
          <cell r="E58">
            <v>75</v>
          </cell>
          <cell r="F58">
            <v>5.94</v>
          </cell>
        </row>
        <row r="59">
          <cell r="C59" t="str">
            <v>Câble U 1000 R2V - 5 x 25 mm²</v>
          </cell>
          <cell r="D59" t="str">
            <v>ml</v>
          </cell>
          <cell r="E59">
            <v>50</v>
          </cell>
          <cell r="F59">
            <v>8.7119999999999997</v>
          </cell>
        </row>
        <row r="60">
          <cell r="C60" t="str">
            <v>Câble U 1000 R2V - 5 x 35 mm²</v>
          </cell>
          <cell r="D60" t="str">
            <v>ml</v>
          </cell>
          <cell r="E60">
            <v>50</v>
          </cell>
          <cell r="F60">
            <v>16.056000000000001</v>
          </cell>
        </row>
        <row r="63">
          <cell r="C63" t="str">
            <v>ENONCES DES OUVRAGES</v>
          </cell>
          <cell r="D63" t="str">
            <v>U</v>
          </cell>
          <cell r="E63" t="str">
            <v>Q</v>
          </cell>
          <cell r="F63" t="str">
            <v>Prix  unitaires</v>
          </cell>
        </row>
        <row r="64">
          <cell r="C64" t="str">
            <v>Câble AO 5 VV</v>
          </cell>
        </row>
        <row r="65">
          <cell r="C65" t="str">
            <v xml:space="preserve">Câble AO 5 VV - 2 x 1,5 mm² </v>
          </cell>
          <cell r="D65" t="str">
            <v>ml</v>
          </cell>
          <cell r="E65">
            <v>500</v>
          </cell>
        </row>
        <row r="66">
          <cell r="C66" t="str">
            <v>Câble AO 5 VV - 2 x 2,5 mm²</v>
          </cell>
          <cell r="D66" t="str">
            <v>ml</v>
          </cell>
          <cell r="E66">
            <v>500</v>
          </cell>
        </row>
        <row r="67">
          <cell r="C67" t="str">
            <v xml:space="preserve">Câble AO 5 VV - 2 x 4 mm² </v>
          </cell>
          <cell r="D67" t="str">
            <v>ml</v>
          </cell>
          <cell r="E67">
            <v>200</v>
          </cell>
        </row>
        <row r="68">
          <cell r="C68" t="str">
            <v>Câble AO 5 VV - 2 x 6 mm²</v>
          </cell>
          <cell r="D68" t="str">
            <v>ml</v>
          </cell>
          <cell r="E68">
            <v>200</v>
          </cell>
        </row>
        <row r="69">
          <cell r="C69" t="str">
            <v xml:space="preserve">Câble AO 5 VV - 2 x 10 mm² </v>
          </cell>
          <cell r="D69" t="str">
            <v>ml</v>
          </cell>
          <cell r="E69">
            <v>200</v>
          </cell>
        </row>
        <row r="70">
          <cell r="C70" t="str">
            <v>Câble AO 5 VV - 2 x 16 mm²</v>
          </cell>
          <cell r="D70" t="str">
            <v>ml</v>
          </cell>
          <cell r="E70">
            <v>200</v>
          </cell>
        </row>
        <row r="71">
          <cell r="C71" t="str">
            <v xml:space="preserve">Câble AO 5 VV - 3 x 1,5 mm² </v>
          </cell>
          <cell r="D71" t="str">
            <v>ml</v>
          </cell>
          <cell r="E71">
            <v>200</v>
          </cell>
        </row>
        <row r="72">
          <cell r="C72" t="str">
            <v>Câble AO 5 VV - 3 x 2,5 mm²</v>
          </cell>
          <cell r="D72" t="str">
            <v>ml</v>
          </cell>
          <cell r="E72">
            <v>500</v>
          </cell>
        </row>
        <row r="73">
          <cell r="C73" t="str">
            <v xml:space="preserve">Câble AO 5 VV - 3 x 4 mm² </v>
          </cell>
          <cell r="D73" t="str">
            <v>ml</v>
          </cell>
          <cell r="E73">
            <v>500</v>
          </cell>
        </row>
        <row r="74">
          <cell r="C74" t="str">
            <v>Câble AO 5 VV - 3 x 6 mm²</v>
          </cell>
          <cell r="D74" t="str">
            <v>ml</v>
          </cell>
          <cell r="E74">
            <v>500</v>
          </cell>
        </row>
        <row r="75">
          <cell r="C75" t="str">
            <v xml:space="preserve">Câble AO 5 VV - 4 x 1,5 mm² </v>
          </cell>
          <cell r="D75" t="str">
            <v>ml</v>
          </cell>
          <cell r="E75">
            <v>500</v>
          </cell>
        </row>
        <row r="76">
          <cell r="C76" t="str">
            <v>Câble AO 5 VV - 4 x 2,5 mm²</v>
          </cell>
          <cell r="D76" t="str">
            <v>ml</v>
          </cell>
          <cell r="E76">
            <v>200</v>
          </cell>
        </row>
        <row r="77">
          <cell r="C77" t="str">
            <v xml:space="preserve">Câble AO 5 VV - 4 x 4 mm² </v>
          </cell>
          <cell r="D77" t="str">
            <v>ml</v>
          </cell>
          <cell r="E77">
            <v>200</v>
          </cell>
        </row>
        <row r="78">
          <cell r="C78" t="str">
            <v>Câble AO 5 VV - 4 x 6 mm²</v>
          </cell>
          <cell r="D78" t="str">
            <v>ml</v>
          </cell>
          <cell r="E78">
            <v>200</v>
          </cell>
        </row>
        <row r="79">
          <cell r="C79" t="str">
            <v xml:space="preserve">Câble AO 5 VV - 4 x 10 mm² </v>
          </cell>
          <cell r="D79" t="str">
            <v>ml</v>
          </cell>
          <cell r="E79">
            <v>200</v>
          </cell>
        </row>
        <row r="80">
          <cell r="C80" t="str">
            <v>Câble AO 5 VV - 4 x 16 mm²</v>
          </cell>
          <cell r="D80" t="str">
            <v>ml</v>
          </cell>
          <cell r="E80">
            <v>200</v>
          </cell>
        </row>
        <row r="82">
          <cell r="C82" t="str">
            <v xml:space="preserve">Câble H 07 V </v>
          </cell>
        </row>
        <row r="83">
          <cell r="C83" t="str">
            <v>Câble H 07 V - 1 x 1,5 mm²</v>
          </cell>
          <cell r="D83" t="str">
            <v>ml</v>
          </cell>
          <cell r="E83">
            <v>500</v>
          </cell>
          <cell r="F83">
            <v>0.14399999999999999</v>
          </cell>
        </row>
        <row r="84">
          <cell r="C84" t="str">
            <v>Câble H 07 V - 1 x 2,5 mm²</v>
          </cell>
          <cell r="D84" t="str">
            <v>ml</v>
          </cell>
          <cell r="E84">
            <v>500</v>
          </cell>
          <cell r="F84">
            <v>0.192</v>
          </cell>
        </row>
        <row r="85">
          <cell r="C85" t="str">
            <v>Câble H 07 V - 1 x 4 mm²</v>
          </cell>
          <cell r="D85" t="str">
            <v>ml</v>
          </cell>
          <cell r="E85">
            <v>500</v>
          </cell>
          <cell r="F85">
            <v>0.33600000000000002</v>
          </cell>
        </row>
        <row r="86">
          <cell r="C86" t="str">
            <v>Câble H 07 V - 1 x 6 mm²</v>
          </cell>
          <cell r="D86" t="str">
            <v>ml</v>
          </cell>
          <cell r="E86">
            <v>500</v>
          </cell>
          <cell r="F86">
            <v>0.49199999999999994</v>
          </cell>
        </row>
        <row r="87">
          <cell r="C87" t="str">
            <v>Câble H 07 V - 1 x 10 mm²</v>
          </cell>
          <cell r="D87" t="str">
            <v>ml</v>
          </cell>
          <cell r="E87">
            <v>500</v>
          </cell>
          <cell r="F87">
            <v>0.82799999999999996</v>
          </cell>
        </row>
        <row r="88">
          <cell r="C88" t="str">
            <v>Câble H 07 V - 1 x 16 mm²</v>
          </cell>
          <cell r="D88" t="str">
            <v>ml</v>
          </cell>
          <cell r="E88">
            <v>500</v>
          </cell>
          <cell r="F88">
            <v>1.4039999999999999</v>
          </cell>
        </row>
        <row r="90">
          <cell r="C90" t="str">
            <v>Câble H 07 RN-F</v>
          </cell>
        </row>
        <row r="91">
          <cell r="C91" t="str">
            <v>Câble H 07 RN-F - 3 x 1,5 mm²</v>
          </cell>
          <cell r="D91" t="str">
            <v>ml</v>
          </cell>
          <cell r="E91">
            <v>100</v>
          </cell>
          <cell r="F91">
            <v>1.716</v>
          </cell>
        </row>
        <row r="92">
          <cell r="C92" t="str">
            <v>Câble H 07 RN-F - 3 x 2,5 mm²</v>
          </cell>
          <cell r="D92" t="str">
            <v>ml</v>
          </cell>
          <cell r="E92">
            <v>100</v>
          </cell>
          <cell r="F92">
            <v>1.968</v>
          </cell>
        </row>
        <row r="93">
          <cell r="C93" t="str">
            <v>Câble H 07 RN-F - 3 x 4 mm²</v>
          </cell>
          <cell r="D93" t="str">
            <v>ml</v>
          </cell>
          <cell r="E93">
            <v>100</v>
          </cell>
          <cell r="F93">
            <v>2.1</v>
          </cell>
        </row>
        <row r="94">
          <cell r="C94" t="str">
            <v>Câble H 07 RN-F - 3 x 6 mm²</v>
          </cell>
          <cell r="D94" t="str">
            <v>ml</v>
          </cell>
          <cell r="E94">
            <v>100</v>
          </cell>
          <cell r="F94">
            <v>2.3879999999999999</v>
          </cell>
        </row>
        <row r="95">
          <cell r="C95" t="str">
            <v>Câble H 07 RN-F - 3 x 10 mm²</v>
          </cell>
          <cell r="D95" t="str">
            <v>ml</v>
          </cell>
          <cell r="E95">
            <v>100</v>
          </cell>
          <cell r="F95">
            <v>4.5720000000000001</v>
          </cell>
        </row>
        <row r="96">
          <cell r="C96" t="str">
            <v>Câble H 07 RN-F - 3 x 16 mm²</v>
          </cell>
          <cell r="D96" t="str">
            <v>ml</v>
          </cell>
          <cell r="E96">
            <v>100</v>
          </cell>
          <cell r="F96">
            <v>6.06</v>
          </cell>
        </row>
        <row r="97">
          <cell r="C97" t="str">
            <v>Câble H 07 RN-F - 3 x 25 mm²</v>
          </cell>
          <cell r="D97" t="str">
            <v>ml</v>
          </cell>
          <cell r="E97">
            <v>100</v>
          </cell>
          <cell r="F97">
            <v>7.823999999999999</v>
          </cell>
        </row>
        <row r="98">
          <cell r="C98" t="str">
            <v>Câble H 07 RN-F - 4 x 1,5 mm²</v>
          </cell>
          <cell r="D98" t="str">
            <v>ml</v>
          </cell>
          <cell r="E98">
            <v>100</v>
          </cell>
          <cell r="F98">
            <v>1.3440000000000001</v>
          </cell>
        </row>
        <row r="99">
          <cell r="C99" t="str">
            <v>Câble H 07 RN-F - 4 x 2,5 mm²</v>
          </cell>
          <cell r="D99" t="str">
            <v>ml</v>
          </cell>
          <cell r="E99">
            <v>100</v>
          </cell>
          <cell r="F99">
            <v>1.6559999999999999</v>
          </cell>
        </row>
        <row r="100">
          <cell r="C100" t="str">
            <v>Câble H 07 RN-F - 4 x 4 mm²</v>
          </cell>
          <cell r="D100" t="str">
            <v>ml</v>
          </cell>
          <cell r="E100">
            <v>100</v>
          </cell>
          <cell r="F100">
            <v>2.2799999999999998</v>
          </cell>
        </row>
        <row r="101">
          <cell r="C101" t="str">
            <v>Câble H 07 RN-F - 4 x 6 mm²</v>
          </cell>
          <cell r="D101" t="str">
            <v>ml</v>
          </cell>
          <cell r="E101">
            <v>100</v>
          </cell>
          <cell r="F101">
            <v>4.92</v>
          </cell>
        </row>
        <row r="102">
          <cell r="C102" t="str">
            <v>Câble H 07 RN-F - 4 x 10 mm²</v>
          </cell>
          <cell r="D102" t="str">
            <v>ml</v>
          </cell>
          <cell r="E102">
            <v>100</v>
          </cell>
          <cell r="F102">
            <v>5.1239999999999997</v>
          </cell>
        </row>
        <row r="103">
          <cell r="C103" t="str">
            <v>Câble H 07 RN-F - 4 x 16 mm²</v>
          </cell>
          <cell r="D103" t="str">
            <v>ml</v>
          </cell>
          <cell r="E103">
            <v>100</v>
          </cell>
          <cell r="F103">
            <v>7.2119999999999997</v>
          </cell>
        </row>
        <row r="104">
          <cell r="C104" t="str">
            <v>Câble H 07 RN-F - 4 x 25 mm²</v>
          </cell>
          <cell r="D104" t="str">
            <v>ml</v>
          </cell>
          <cell r="E104">
            <v>100</v>
          </cell>
          <cell r="F104">
            <v>9.8040000000000003</v>
          </cell>
        </row>
        <row r="105">
          <cell r="C105" t="str">
            <v>Câble H 07 RN-F - 5 x 1,5 mm²</v>
          </cell>
          <cell r="D105" t="str">
            <v>ml</v>
          </cell>
          <cell r="E105">
            <v>50</v>
          </cell>
          <cell r="F105">
            <v>1.512</v>
          </cell>
        </row>
        <row r="106">
          <cell r="C106" t="str">
            <v>Câble H 07 RN-F - 5 x 2,5 mm²</v>
          </cell>
          <cell r="D106" t="str">
            <v>ml</v>
          </cell>
          <cell r="E106">
            <v>50</v>
          </cell>
          <cell r="F106">
            <v>2.46</v>
          </cell>
        </row>
        <row r="107">
          <cell r="C107" t="str">
            <v>Câble H 07 RN-F - 5 x 4 mm²</v>
          </cell>
          <cell r="D107" t="str">
            <v>ml</v>
          </cell>
          <cell r="E107">
            <v>50</v>
          </cell>
          <cell r="F107">
            <v>1.992</v>
          </cell>
        </row>
        <row r="108">
          <cell r="C108" t="str">
            <v>Câble H 07 RN-F - 5 x 6 mm²</v>
          </cell>
          <cell r="D108" t="str">
            <v>ml</v>
          </cell>
          <cell r="E108">
            <v>50</v>
          </cell>
          <cell r="F108">
            <v>4.0199999999999996</v>
          </cell>
        </row>
        <row r="109">
          <cell r="C109" t="str">
            <v>Câble H 07 RN-F - 5 x 10 mm²</v>
          </cell>
          <cell r="D109" t="str">
            <v>ml</v>
          </cell>
          <cell r="E109">
            <v>50</v>
          </cell>
          <cell r="F109">
            <v>5.6280000000000001</v>
          </cell>
        </row>
        <row r="110">
          <cell r="C110" t="str">
            <v>Câble H 07 RN-F - 5 x 16 mm²</v>
          </cell>
          <cell r="D110" t="str">
            <v>ml</v>
          </cell>
          <cell r="E110">
            <v>50</v>
          </cell>
          <cell r="F110">
            <v>7.8239999999999998</v>
          </cell>
        </row>
        <row r="111">
          <cell r="C111" t="str">
            <v>Câble H 07 RN-F - 5 x 25 mm²</v>
          </cell>
          <cell r="D111" t="str">
            <v>ml</v>
          </cell>
          <cell r="E111">
            <v>50</v>
          </cell>
          <cell r="F111">
            <v>11.652000000000001</v>
          </cell>
        </row>
        <row r="113">
          <cell r="C113" t="str">
            <v>Câble C1 et CR1-C1</v>
          </cell>
        </row>
        <row r="114">
          <cell r="C114" t="str">
            <v>Câble C1 non propagateur de l'incendie à âme cuivre de 1 X 1,5 mm²</v>
          </cell>
          <cell r="D114" t="str">
            <v>ml</v>
          </cell>
          <cell r="E114">
            <v>50</v>
          </cell>
          <cell r="F114">
            <v>0.13200000000000001</v>
          </cell>
        </row>
        <row r="115">
          <cell r="C115" t="str">
            <v>Câble C1 non propagateur de l'incendie à âme cuivre de 1 X 2,5 mm²</v>
          </cell>
          <cell r="D115" t="str">
            <v>ml</v>
          </cell>
          <cell r="E115">
            <v>50</v>
          </cell>
          <cell r="F115">
            <v>0.14399999999999999</v>
          </cell>
        </row>
        <row r="116">
          <cell r="C116" t="str">
            <v>Câble C1 non propagateur de l'incendie à âme cuivre de 1 X 4 mm²</v>
          </cell>
          <cell r="D116" t="str">
            <v>ml</v>
          </cell>
          <cell r="E116">
            <v>50</v>
          </cell>
          <cell r="F116">
            <v>0.36</v>
          </cell>
        </row>
        <row r="117">
          <cell r="C117" t="str">
            <v>Câble C1 non propagateur de l'incendie à âme cuivre de 1 X 6 mm²</v>
          </cell>
          <cell r="D117" t="str">
            <v>ml</v>
          </cell>
          <cell r="E117">
            <v>50</v>
          </cell>
          <cell r="F117">
            <v>0.16800000000000001</v>
          </cell>
        </row>
        <row r="118">
          <cell r="C118" t="str">
            <v>Câble CR1-C1 résistant au feu à âme cuivre de 2 X 1,5 mm²</v>
          </cell>
          <cell r="D118" t="str">
            <v>ml</v>
          </cell>
          <cell r="E118">
            <v>50</v>
          </cell>
          <cell r="F118">
            <v>1.6559999999999999</v>
          </cell>
        </row>
        <row r="119">
          <cell r="C119" t="str">
            <v>Câble CR1-C1 résistant au feu à âme cuivre de 2 X 2,5 mm²</v>
          </cell>
          <cell r="D119" t="str">
            <v>ml</v>
          </cell>
          <cell r="E119">
            <v>50</v>
          </cell>
          <cell r="F119">
            <v>2.6159999999999997</v>
          </cell>
        </row>
        <row r="120">
          <cell r="C120" t="str">
            <v>Câble CR1-C1 résistant au feu à âme cuivre de 2 X 4 mm²</v>
          </cell>
          <cell r="D120" t="str">
            <v>ml</v>
          </cell>
          <cell r="E120">
            <v>50</v>
          </cell>
          <cell r="F120">
            <v>3.4079999999999999</v>
          </cell>
        </row>
        <row r="121">
          <cell r="C121" t="str">
            <v>Câble CR1-C1 résistant au feu à âme cuivre de 2 X 6 mm²</v>
          </cell>
          <cell r="D121" t="str">
            <v>ml</v>
          </cell>
          <cell r="E121">
            <v>50</v>
          </cell>
          <cell r="F121">
            <v>4.3079999999999998</v>
          </cell>
        </row>
        <row r="122">
          <cell r="C122" t="str">
            <v>Câble CR1-C1 résistant au feu à âme cuivre de 2 X 10 mm²</v>
          </cell>
          <cell r="D122" t="str">
            <v>ml</v>
          </cell>
          <cell r="E122">
            <v>50</v>
          </cell>
          <cell r="F122">
            <v>5.3519999999999994</v>
          </cell>
        </row>
        <row r="123">
          <cell r="C123" t="str">
            <v>Câble CR1-C1 résistant au feu à âme cuivre de 3 X 1,5 mm²</v>
          </cell>
          <cell r="D123" t="str">
            <v>ml</v>
          </cell>
          <cell r="E123">
            <v>50</v>
          </cell>
          <cell r="F123">
            <v>2.8679999999999994</v>
          </cell>
        </row>
        <row r="124">
          <cell r="C124" t="str">
            <v>Câble CR1-C1 résistant au feu à âme cuivre de 3 X 2,5 mm²</v>
          </cell>
          <cell r="D124" t="str">
            <v>ml</v>
          </cell>
          <cell r="E124">
            <v>50</v>
          </cell>
          <cell r="F124">
            <v>3.3359999999999999</v>
          </cell>
        </row>
        <row r="125">
          <cell r="C125" t="str">
            <v>Câble CR1-C1 résistant au feu à âme cuivre de 3 X 4 mm²</v>
          </cell>
          <cell r="D125" t="str">
            <v>ml</v>
          </cell>
          <cell r="E125">
            <v>50</v>
          </cell>
          <cell r="F125">
            <v>4.2359999999999998</v>
          </cell>
        </row>
        <row r="126">
          <cell r="C126" t="str">
            <v>Câble CR1-C1 résistant au feu à âme cuivre de 3 X 6 mm²</v>
          </cell>
          <cell r="D126" t="str">
            <v>ml</v>
          </cell>
          <cell r="E126">
            <v>50</v>
          </cell>
          <cell r="F126">
            <v>5.4</v>
          </cell>
        </row>
        <row r="127">
          <cell r="C127" t="str">
            <v>Câble CR1-C1 résistant au feu à âme cuivre de 3 X 10 mm²</v>
          </cell>
          <cell r="D127" t="str">
            <v>ml</v>
          </cell>
          <cell r="E127">
            <v>50</v>
          </cell>
          <cell r="F127">
            <v>7.5839999999999996</v>
          </cell>
        </row>
        <row r="128">
          <cell r="C128" t="str">
            <v>Câble CR1-C1 résistant au feu à âme cuivre de 5 X 1,5 mm²</v>
          </cell>
          <cell r="D128" t="str">
            <v>ml</v>
          </cell>
          <cell r="E128">
            <v>50</v>
          </cell>
          <cell r="F128">
            <v>3.552</v>
          </cell>
        </row>
        <row r="129">
          <cell r="C129" t="str">
            <v>Câble CR1-C1 résistant au feu à âme cuivre de 5 X 2,5 mm²</v>
          </cell>
          <cell r="D129" t="str">
            <v>ml</v>
          </cell>
          <cell r="E129">
            <v>50</v>
          </cell>
          <cell r="F129">
            <v>4.5</v>
          </cell>
        </row>
        <row r="130">
          <cell r="C130" t="str">
            <v>Câble CR1-C1 résistant au feu à âme cuivre de 5 X 4 mm²</v>
          </cell>
          <cell r="D130" t="str">
            <v>ml</v>
          </cell>
          <cell r="E130">
            <v>50</v>
          </cell>
          <cell r="F130">
            <v>6</v>
          </cell>
        </row>
        <row r="131">
          <cell r="C131" t="str">
            <v>Câble CR1-C1 résistant au feu à âme cuivre de 5 X 6 mm²</v>
          </cell>
          <cell r="D131" t="str">
            <v>ml</v>
          </cell>
          <cell r="E131">
            <v>50</v>
          </cell>
          <cell r="F131">
            <v>7.7160000000000002</v>
          </cell>
        </row>
        <row r="132">
          <cell r="C132" t="str">
            <v>Câble CR1-C1 résistant au feu à âme cuivre de 5 X 10 mm²</v>
          </cell>
          <cell r="D132" t="str">
            <v>ml</v>
          </cell>
          <cell r="E132">
            <v>50</v>
          </cell>
          <cell r="F132">
            <v>11.663999999999998</v>
          </cell>
        </row>
        <row r="133">
          <cell r="C133" t="str">
            <v>Câble CR1-C1 vinyl 9/10 avec écran non armé,résistant au feu, 1 paire</v>
          </cell>
          <cell r="D133" t="str">
            <v>ml</v>
          </cell>
          <cell r="E133">
            <v>50</v>
          </cell>
          <cell r="F133">
            <v>2.2920000000000003</v>
          </cell>
        </row>
        <row r="134">
          <cell r="C134" t="str">
            <v>Câble CR1-C1 vinyl 9/10 avec écran non armé,résistant au feu, 2 paires</v>
          </cell>
          <cell r="D134" t="str">
            <v>ml</v>
          </cell>
          <cell r="E134">
            <v>50</v>
          </cell>
          <cell r="F134">
            <v>2.9159999999999995</v>
          </cell>
        </row>
        <row r="135">
          <cell r="C135" t="str">
            <v>Câble CR1-C1 vinyl 9/10 avec écran non armé,résistant au feu, 3 paires</v>
          </cell>
          <cell r="D135" t="str">
            <v>ml</v>
          </cell>
          <cell r="E135">
            <v>50</v>
          </cell>
          <cell r="F135">
            <v>3.7559999999999998</v>
          </cell>
        </row>
        <row r="136">
          <cell r="C136" t="str">
            <v>Câble CR1-C1 vinyl 9/10 avec écran non armé,résistant au feu, 5 paires</v>
          </cell>
          <cell r="D136" t="str">
            <v>ml</v>
          </cell>
          <cell r="E136">
            <v>50</v>
          </cell>
          <cell r="F136">
            <v>5.04</v>
          </cell>
        </row>
        <row r="137">
          <cell r="C137" t="str">
            <v>Câble CR1-C1 vinyl 9/10 avec écran non armé,résistant au feu, 7 paires</v>
          </cell>
          <cell r="D137" t="str">
            <v>ml</v>
          </cell>
          <cell r="E137">
            <v>50</v>
          </cell>
          <cell r="F137">
            <v>6.8280000000000003</v>
          </cell>
        </row>
        <row r="138">
          <cell r="C138" t="str">
            <v>Câble CR1-C1 vinyl 9/10 avec écran non armé,résistant au feu, 10 paires</v>
          </cell>
          <cell r="D138" t="str">
            <v>ml</v>
          </cell>
          <cell r="E138">
            <v>50</v>
          </cell>
          <cell r="F138">
            <v>10.08</v>
          </cell>
        </row>
        <row r="139">
          <cell r="C139" t="str">
            <v>Câble CR1-C1 vinyl 9/10 avec écran non armé,résistant au feu, 21 paires</v>
          </cell>
          <cell r="D139" t="str">
            <v>ml</v>
          </cell>
          <cell r="E139">
            <v>50</v>
          </cell>
          <cell r="F139">
            <v>20.855999999999998</v>
          </cell>
        </row>
        <row r="140">
          <cell r="C140" t="str">
            <v>Câble CR1-C1 vinyl 9/10 avec écran non armé,résistant au feu, 30 paires</v>
          </cell>
          <cell r="D140" t="str">
            <v>ml</v>
          </cell>
          <cell r="E140">
            <v>50</v>
          </cell>
          <cell r="F140">
            <v>25.655999999999999</v>
          </cell>
        </row>
        <row r="148">
          <cell r="C148" t="str">
            <v>ENONCES DES OUVRAGES</v>
          </cell>
          <cell r="D148" t="str">
            <v>U</v>
          </cell>
          <cell r="E148" t="str">
            <v>Q</v>
          </cell>
          <cell r="F148" t="str">
            <v>Prix  unitaires</v>
          </cell>
        </row>
        <row r="150">
          <cell r="C150" t="str">
            <v>Conduits non propagateurs de la flamme, fournis posés y compris boites de dérivations</v>
          </cell>
        </row>
        <row r="151">
          <cell r="C151" t="str">
            <v>Conduit Isolant Cintrable Transversalement élastique Annelé avec tire-fils ICTA -ATF pose en encastré diamètre 16 mm</v>
          </cell>
          <cell r="D151" t="str">
            <v>ml</v>
          </cell>
          <cell r="E151">
            <v>200</v>
          </cell>
          <cell r="F151">
            <v>1.3440000000000001</v>
          </cell>
        </row>
        <row r="152">
          <cell r="C152" t="str">
            <v>Conduit Isolant Cintrable Transversalement élastique Annelé avec tire-fils ICTA -ATF pose en encastré diamètre 25 mm</v>
          </cell>
          <cell r="D152" t="str">
            <v>ml</v>
          </cell>
          <cell r="E152">
            <v>200</v>
          </cell>
          <cell r="F152">
            <v>1.9079999999999999</v>
          </cell>
        </row>
        <row r="153">
          <cell r="C153" t="str">
            <v>Conduit Isolant Cintrable Transversalement élastique Annelé avec tire-fils ICTA -ATF pose en encastré diamètre 32 mm</v>
          </cell>
          <cell r="D153" t="str">
            <v>ml</v>
          </cell>
          <cell r="E153">
            <v>200</v>
          </cell>
          <cell r="F153">
            <v>2.1</v>
          </cell>
        </row>
        <row r="154">
          <cell r="C154" t="str">
            <v>Conduit Isolant Cintrable Transversalement élastique Annelé avec tire-fils ICTA -ATF pose en encastré diamètre 40 mm</v>
          </cell>
          <cell r="D154" t="str">
            <v>ml</v>
          </cell>
          <cell r="E154">
            <v>100</v>
          </cell>
          <cell r="F154">
            <v>2.2200000000000002</v>
          </cell>
        </row>
        <row r="155">
          <cell r="C155" t="str">
            <v>Conduit Isolant Cintrable Transversalement élastique Annelé avec tire-fils ICTA -ATF pose en encastré diamètre 50 mm</v>
          </cell>
          <cell r="D155" t="str">
            <v>ml</v>
          </cell>
          <cell r="E155">
            <v>100</v>
          </cell>
          <cell r="F155">
            <v>2.34</v>
          </cell>
        </row>
        <row r="156">
          <cell r="C156" t="str">
            <v>Conduit Isolant Cintrable Transversalement élastique Annelé avec tire-fils ICTA -ATF pose en encastré diamètre 63 mm</v>
          </cell>
          <cell r="D156" t="str">
            <v>ml</v>
          </cell>
          <cell r="E156">
            <v>100</v>
          </cell>
          <cell r="F156">
            <v>2.496</v>
          </cell>
        </row>
        <row r="157">
          <cell r="C157" t="str">
            <v>Conduit Isolant Rigide Lisse IRL pose en apparent y compris colliers et tous accessoires diamètre 16 mm</v>
          </cell>
          <cell r="D157" t="str">
            <v>ml</v>
          </cell>
          <cell r="E157">
            <v>100</v>
          </cell>
          <cell r="F157">
            <v>1.776</v>
          </cell>
        </row>
        <row r="158">
          <cell r="C158" t="str">
            <v>Conduit Isolant Rigide Lisse IRL pose en apparent y compris colliers et tous accessoires diamètre 20 mm</v>
          </cell>
          <cell r="D158" t="str">
            <v>ml</v>
          </cell>
          <cell r="E158">
            <v>100</v>
          </cell>
          <cell r="F158">
            <v>4.2</v>
          </cell>
        </row>
        <row r="159">
          <cell r="C159" t="str">
            <v>Conduit Isolant Rigide Lisse IRL pose en apparent y compris colliers et tous accessoires diamètre 25 mm</v>
          </cell>
          <cell r="D159" t="str">
            <v>ml</v>
          </cell>
          <cell r="E159">
            <v>100</v>
          </cell>
          <cell r="F159">
            <v>4.2</v>
          </cell>
        </row>
        <row r="160">
          <cell r="C160" t="str">
            <v>Conduit Isolant Rigide Lisse IRL pose en apparent y compris colliers et tous accessoires diamètre 32 mm</v>
          </cell>
          <cell r="D160" t="str">
            <v>ml</v>
          </cell>
          <cell r="E160">
            <v>100</v>
          </cell>
          <cell r="F160">
            <v>4.476</v>
          </cell>
        </row>
        <row r="161">
          <cell r="C161" t="str">
            <v>Conduit Isolant Rigide Lisse IRL pose en apparent y compris colliers et tous accessoires diamètre 40 mm</v>
          </cell>
          <cell r="D161" t="str">
            <v>ml</v>
          </cell>
          <cell r="E161">
            <v>100</v>
          </cell>
          <cell r="F161">
            <v>4.7640000000000002</v>
          </cell>
        </row>
        <row r="162">
          <cell r="C162" t="str">
            <v>Conduit Isolant Rigide Lisse IRL pose en apparent y compris colliers et tous accessoires diamètre 50 mm</v>
          </cell>
          <cell r="D162" t="str">
            <v>ml</v>
          </cell>
          <cell r="E162">
            <v>100</v>
          </cell>
          <cell r="F162">
            <v>4.92</v>
          </cell>
        </row>
        <row r="163">
          <cell r="C163" t="str">
            <v>Conduit Isolant Rigide Lisse IRL pose en apparent y compris colliers et tous accessoires diamètre 63 mm</v>
          </cell>
          <cell r="D163" t="str">
            <v>ml</v>
          </cell>
          <cell r="E163">
            <v>100</v>
          </cell>
          <cell r="F163">
            <v>5.4</v>
          </cell>
        </row>
        <row r="165">
          <cell r="C165" t="str">
            <v>Chemins de câbles en tôle galvanisée fournis</v>
          </cell>
        </row>
        <row r="166">
          <cell r="C166" t="str">
            <v>Chemins de câbles en tôle galvanisée fournis posés y compris mise à la terre, fixations mécaniques, éclisses, consoles, angles et embouts</v>
          </cell>
        </row>
        <row r="167">
          <cell r="C167" t="str">
            <v xml:space="preserve">Chemin de câble en tôle galvanisé de  50 à 75 mm de large, hauteur d'aile mini 24 mm </v>
          </cell>
          <cell r="D167" t="str">
            <v>ml</v>
          </cell>
          <cell r="E167">
            <v>50</v>
          </cell>
          <cell r="F167">
            <v>14.88</v>
          </cell>
        </row>
        <row r="168">
          <cell r="C168" t="str">
            <v>Majoration pour fourniture et pose couvercle en tôle galvanisée de 75</v>
          </cell>
          <cell r="D168" t="str">
            <v>ml</v>
          </cell>
          <cell r="E168">
            <v>50</v>
          </cell>
          <cell r="F168">
            <v>4.2839999999999998</v>
          </cell>
        </row>
        <row r="169">
          <cell r="C169" t="str">
            <v xml:space="preserve">Chemin de câble en tôle galvanisé de 100 à 125 mm de large, hauteur d'aile mini 24 mm </v>
          </cell>
          <cell r="D169" t="str">
            <v>ml</v>
          </cell>
          <cell r="E169">
            <v>50</v>
          </cell>
          <cell r="F169">
            <v>15.888</v>
          </cell>
        </row>
        <row r="172">
          <cell r="C172" t="str">
            <v>ENONCES DES OUVRAGES</v>
          </cell>
          <cell r="D172" t="str">
            <v>U</v>
          </cell>
          <cell r="E172" t="str">
            <v>Q</v>
          </cell>
          <cell r="F172" t="str">
            <v>Prix  unitaires</v>
          </cell>
        </row>
        <row r="173">
          <cell r="C173" t="str">
            <v>Majoration pour fourniture et pose couvercle en tôle galvanisée de 123</v>
          </cell>
          <cell r="D173" t="str">
            <v>ml</v>
          </cell>
          <cell r="E173">
            <v>50</v>
          </cell>
          <cell r="F173">
            <v>4.8240000000000007</v>
          </cell>
        </row>
        <row r="174">
          <cell r="C174" t="str">
            <v xml:space="preserve">Chemin de câble en tôle galvanisé de 145 à 175 mm de large, hauteur d'aile mini 24 mm </v>
          </cell>
          <cell r="D174" t="str">
            <v>ml</v>
          </cell>
          <cell r="E174">
            <v>20</v>
          </cell>
          <cell r="F174">
            <v>16.608000000000001</v>
          </cell>
        </row>
        <row r="175">
          <cell r="C175" t="str">
            <v>Majoration pour fourniture et pose couvercle en tôle galvanisée de 175</v>
          </cell>
          <cell r="D175" t="str">
            <v>ml</v>
          </cell>
          <cell r="F175">
            <v>5.2919999999999998</v>
          </cell>
        </row>
        <row r="176">
          <cell r="C176" t="str">
            <v xml:space="preserve">Chemin de câble en tôle galvanisé de 190 à 220 mm de large, hauteur d'aile mini 24 mm </v>
          </cell>
          <cell r="D176" t="str">
            <v>ml</v>
          </cell>
          <cell r="E176">
            <v>20</v>
          </cell>
          <cell r="F176">
            <v>17.735999999999997</v>
          </cell>
        </row>
        <row r="177">
          <cell r="C177" t="str">
            <v>Majoration pour fourniture et pose couvercle en tôle galvanisée de 220</v>
          </cell>
          <cell r="D177" t="str">
            <v>ml</v>
          </cell>
          <cell r="F177">
            <v>6.8039999999999994</v>
          </cell>
        </row>
        <row r="178">
          <cell r="C178" t="str">
            <v xml:space="preserve">Chemin de câble en tôle galvanisé de 250 300 mm de large, hauteur d'aile mini 50 mm </v>
          </cell>
          <cell r="D178" t="str">
            <v>ml</v>
          </cell>
          <cell r="E178">
            <v>10</v>
          </cell>
          <cell r="F178">
            <v>23.231999999999999</v>
          </cell>
        </row>
        <row r="179">
          <cell r="C179" t="str">
            <v>Majoration pour fourniture et pose couvercle en tôle galvanisée de 300</v>
          </cell>
          <cell r="D179" t="str">
            <v>ml</v>
          </cell>
          <cell r="F179">
            <v>10.92</v>
          </cell>
        </row>
        <row r="181">
          <cell r="C181" t="str">
            <v>Chemin de câbles en fils d'acier soudés</v>
          </cell>
        </row>
        <row r="182">
          <cell r="C182" t="str">
            <v>Chemin de câbles en fils d'acier soudés fournis posés y compris  mise à la terre, fixations mécaniques, éclisses, consoles, angles et embouts</v>
          </cell>
        </row>
        <row r="183">
          <cell r="C183" t="str">
            <v>Chemin de câble en fils d'acier soudés de  100 mm de large, hauteur d'aile  50 mm y compris éclisses, consoles et fixations</v>
          </cell>
          <cell r="D183" t="str">
            <v>ml</v>
          </cell>
          <cell r="E183">
            <v>50</v>
          </cell>
          <cell r="F183">
            <v>16.824000000000002</v>
          </cell>
        </row>
        <row r="184">
          <cell r="C184" t="str">
            <v>Chemin de câble en fils d'acier soudés de  150 mm de large, hauteur d'aile  50 mm y compris éclisses, consoles et fixations</v>
          </cell>
          <cell r="D184" t="str">
            <v>ml</v>
          </cell>
          <cell r="E184">
            <v>50</v>
          </cell>
          <cell r="F184">
            <v>17.712</v>
          </cell>
        </row>
        <row r="185">
          <cell r="C185" t="str">
            <v>Chemin de câble en fils d'acier soudés de  200 mm de large, hauteur d'aile  50 mm y compris éclisses, consoles et fixations</v>
          </cell>
          <cell r="D185" t="str">
            <v>ml</v>
          </cell>
          <cell r="E185">
            <v>20</v>
          </cell>
          <cell r="F185">
            <v>18.12</v>
          </cell>
        </row>
        <row r="186">
          <cell r="C186" t="str">
            <v>Chemin de câble en fils d'acier soudés de  300 mm de large, hauteur d'aile  50 mm y compris éclisses, consoles et fixations</v>
          </cell>
          <cell r="D186" t="str">
            <v>ml</v>
          </cell>
          <cell r="E186">
            <v>20</v>
          </cell>
          <cell r="F186">
            <v>19.559999999999999</v>
          </cell>
        </row>
        <row r="194">
          <cell r="C194" t="str">
            <v>ENONCES DES OUVRAGES</v>
          </cell>
          <cell r="D194" t="str">
            <v>U</v>
          </cell>
          <cell r="E194" t="str">
            <v>Q</v>
          </cell>
          <cell r="F194" t="str">
            <v>Prix  unitaires</v>
          </cell>
        </row>
        <row r="196">
          <cell r="C196" t="str">
            <v>Goulotte d'installation en PVC</v>
          </cell>
        </row>
        <row r="197">
          <cell r="C197" t="str">
            <v>Goulotte d'installation en PVC  avec couvercle fixée par vis et chevilles y compris coupes, entailles embouts  et accessoires d'angles</v>
          </cell>
        </row>
        <row r="198">
          <cell r="C198" t="str">
            <v xml:space="preserve">Goulotte d'installation en PVC  avec couverclede 55 x 30 mm </v>
          </cell>
          <cell r="D198" t="str">
            <v>ml</v>
          </cell>
          <cell r="E198">
            <v>200</v>
          </cell>
          <cell r="F198">
            <v>6.8279999999999994</v>
          </cell>
        </row>
        <row r="199">
          <cell r="C199" t="str">
            <v xml:space="preserve">Goulotte d'installation en PVC  avec couvercle de 90 x 60 mm </v>
          </cell>
          <cell r="D199" t="str">
            <v>ml</v>
          </cell>
          <cell r="E199">
            <v>150</v>
          </cell>
          <cell r="F199">
            <v>13.572000000000001</v>
          </cell>
        </row>
        <row r="200">
          <cell r="C200" t="str">
            <v xml:space="preserve">Goulotte d'installation en PVC  avec couvercle de 110 x 60 mm </v>
          </cell>
          <cell r="D200" t="str">
            <v>ml</v>
          </cell>
          <cell r="E200">
            <v>200</v>
          </cell>
          <cell r="F200">
            <v>15.323999999999998</v>
          </cell>
        </row>
        <row r="201">
          <cell r="C201" t="str">
            <v xml:space="preserve">Goulotte d'installation en PVC  avec couvercle de 150 x 60 mm </v>
          </cell>
          <cell r="D201" t="str">
            <v>ml</v>
          </cell>
          <cell r="E201">
            <v>100</v>
          </cell>
          <cell r="F201">
            <v>20.04</v>
          </cell>
        </row>
        <row r="202">
          <cell r="C202" t="str">
            <v xml:space="preserve">Goulotte d'installation en PVC  avec couvercle de 190 x 60 mm </v>
          </cell>
          <cell r="D202" t="str">
            <v>ml</v>
          </cell>
          <cell r="E202">
            <v>100</v>
          </cell>
          <cell r="F202">
            <v>23.28</v>
          </cell>
        </row>
        <row r="203">
          <cell r="C203" t="str">
            <v xml:space="preserve">Goulotte d'installation en PVC  avec couvercle de 230 x 60 mm </v>
          </cell>
          <cell r="D203" t="str">
            <v>ml</v>
          </cell>
          <cell r="E203">
            <v>50</v>
          </cell>
          <cell r="F203">
            <v>29.58</v>
          </cell>
        </row>
        <row r="204">
          <cell r="C204" t="str">
            <v>Majoration pour goulottes avec compartiments</v>
          </cell>
          <cell r="D204" t="str">
            <v>ml</v>
          </cell>
          <cell r="E204">
            <v>200</v>
          </cell>
          <cell r="F204">
            <v>1.68</v>
          </cell>
        </row>
        <row r="206">
          <cell r="C206" t="str">
            <v>moulures plastique clouée ou collée, compris coupes, entailles, pièces d'angles et de raccord</v>
          </cell>
        </row>
        <row r="207">
          <cell r="C207" t="str">
            <v xml:space="preserve">Moulure plastique de 20 x 10 mm </v>
          </cell>
          <cell r="D207" t="str">
            <v>ml</v>
          </cell>
          <cell r="E207">
            <v>100</v>
          </cell>
          <cell r="F207">
            <v>5.2680000000000007</v>
          </cell>
        </row>
        <row r="208">
          <cell r="C208" t="str">
            <v xml:space="preserve">Moulure plastique de 30 x 10 mm </v>
          </cell>
          <cell r="D208" t="str">
            <v>ml</v>
          </cell>
          <cell r="E208">
            <v>100</v>
          </cell>
          <cell r="F208">
            <v>4.2</v>
          </cell>
        </row>
        <row r="209">
          <cell r="C209" t="str">
            <v xml:space="preserve">Moulure plastique de 50 x 10 mm </v>
          </cell>
          <cell r="D209" t="str">
            <v>ml</v>
          </cell>
          <cell r="E209">
            <v>100</v>
          </cell>
          <cell r="F209">
            <v>4.8479999999999999</v>
          </cell>
        </row>
        <row r="210">
          <cell r="C210" t="str">
            <v xml:space="preserve">Moulure plastique de 60 x 20 mm </v>
          </cell>
          <cell r="D210" t="str">
            <v>ml</v>
          </cell>
          <cell r="E210">
            <v>100</v>
          </cell>
          <cell r="F210">
            <v>6.0720000000000001</v>
          </cell>
        </row>
        <row r="211">
          <cell r="C211" t="str">
            <v xml:space="preserve">Cadre adaptateur pour moulure de 20 x10 pour 1 poste </v>
          </cell>
          <cell r="D211" t="str">
            <v>un</v>
          </cell>
          <cell r="E211">
            <v>50</v>
          </cell>
          <cell r="F211">
            <v>0.91199999999999992</v>
          </cell>
        </row>
        <row r="212">
          <cell r="C212" t="str">
            <v>Cadre adaptateur pour moulure de 20 x 10 pour 2 postes</v>
          </cell>
          <cell r="D212" t="str">
            <v>un</v>
          </cell>
          <cell r="E212">
            <v>50</v>
          </cell>
          <cell r="F212">
            <v>0.91199999999999992</v>
          </cell>
        </row>
        <row r="213">
          <cell r="C213" t="str">
            <v>Cadre adaptateur pour moulure de 30 x 10 pour 1 postes</v>
          </cell>
          <cell r="D213" t="str">
            <v>un</v>
          </cell>
          <cell r="E213">
            <v>50</v>
          </cell>
          <cell r="F213">
            <v>0.91199999999999992</v>
          </cell>
        </row>
        <row r="214">
          <cell r="C214" t="str">
            <v>Cadre adaptateur pour moulure de 30 x 10 pour 2 postes</v>
          </cell>
          <cell r="D214" t="str">
            <v>un</v>
          </cell>
          <cell r="E214">
            <v>50</v>
          </cell>
          <cell r="F214">
            <v>0.91199999999999992</v>
          </cell>
        </row>
        <row r="215">
          <cell r="C215" t="str">
            <v>Cadre adaptateur pour moulure de 50 x 10 pour 1 postes</v>
          </cell>
          <cell r="D215" t="str">
            <v>un</v>
          </cell>
          <cell r="E215">
            <v>50</v>
          </cell>
          <cell r="F215">
            <v>0.91199999999999992</v>
          </cell>
        </row>
        <row r="216">
          <cell r="C216" t="str">
            <v>Cadre adaptateur pour moulure de 50 x 10 pour 2 postes</v>
          </cell>
          <cell r="D216" t="str">
            <v>un</v>
          </cell>
          <cell r="E216">
            <v>50</v>
          </cell>
          <cell r="F216">
            <v>0.91199999999999992</v>
          </cell>
        </row>
        <row r="217">
          <cell r="C217" t="str">
            <v>Cadre adaptateur pour moulure de 60 x 20 pour 1 postes</v>
          </cell>
          <cell r="D217" t="str">
            <v>un</v>
          </cell>
          <cell r="E217">
            <v>50</v>
          </cell>
          <cell r="F217">
            <v>0.91199999999999992</v>
          </cell>
        </row>
        <row r="218">
          <cell r="C218" t="str">
            <v>Cadre adaptateur pour moulure de 60 x 20 pour 2 postes</v>
          </cell>
          <cell r="D218" t="str">
            <v>un</v>
          </cell>
          <cell r="E218">
            <v>50</v>
          </cell>
          <cell r="F218">
            <v>0.91199999999999992</v>
          </cell>
        </row>
        <row r="220">
          <cell r="C220" t="str">
            <v>Appareillage pour montage sur moulure</v>
          </cell>
        </row>
        <row r="221">
          <cell r="C221" t="str">
            <v>Interrupteur simple allumage pour montage dans adaptateur de moulure compris pose et raccordements</v>
          </cell>
          <cell r="D221" t="str">
            <v>un</v>
          </cell>
          <cell r="E221">
            <v>30</v>
          </cell>
          <cell r="F221">
            <v>9.1560000000000006</v>
          </cell>
        </row>
        <row r="222">
          <cell r="C222" t="str">
            <v>Interrupteur va-et-vient pour montage dans adaptateur de moulure compris pose et raccordements</v>
          </cell>
          <cell r="D222" t="str">
            <v>un</v>
          </cell>
          <cell r="E222">
            <v>30</v>
          </cell>
          <cell r="F222">
            <v>9.1560000000000006</v>
          </cell>
        </row>
        <row r="223">
          <cell r="C223" t="str">
            <v>Bouton poussoir 6 A pour montage dans adaptateur de moulure compris pose et raccordements</v>
          </cell>
          <cell r="D223" t="str">
            <v>un</v>
          </cell>
          <cell r="E223">
            <v>30</v>
          </cell>
          <cell r="F223">
            <v>10.103999999999999</v>
          </cell>
        </row>
        <row r="224">
          <cell r="C224" t="str">
            <v>Interrupteur double va-et-vient pour montage dans adaptateur de moulure compris pose et raccordements</v>
          </cell>
          <cell r="D224" t="str">
            <v>un</v>
          </cell>
          <cell r="E224">
            <v>30</v>
          </cell>
          <cell r="F224">
            <v>12.072000000000001</v>
          </cell>
        </row>
        <row r="225">
          <cell r="C225" t="str">
            <v>Prise 2P + T 10/16 A à éclipse pour montage dans adaptateur de moulure compris pose et raccordements</v>
          </cell>
          <cell r="D225" t="str">
            <v>un</v>
          </cell>
          <cell r="E225">
            <v>30</v>
          </cell>
          <cell r="F225">
            <v>8.8439999999999994</v>
          </cell>
        </row>
        <row r="228">
          <cell r="C228" t="str">
            <v>ENONCES DES OUVRAGES</v>
          </cell>
          <cell r="D228" t="str">
            <v>U</v>
          </cell>
          <cell r="E228" t="str">
            <v>Q</v>
          </cell>
          <cell r="F228" t="str">
            <v>Prix  unitaires</v>
          </cell>
        </row>
        <row r="229">
          <cell r="C229" t="str">
            <v xml:space="preserve"> plinthes et colonnes</v>
          </cell>
        </row>
        <row r="230">
          <cell r="C230" t="str">
            <v xml:space="preserve">Plinthe de distribution plastique un compartiment 50 x 20 mm avec couvercle PVC compris coupes, pièces d'angles et de raccord, fixation par vis et chevilles </v>
          </cell>
          <cell r="D230" t="str">
            <v>ml</v>
          </cell>
          <cell r="E230">
            <v>50</v>
          </cell>
          <cell r="F230">
            <v>7.476</v>
          </cell>
        </row>
        <row r="231">
          <cell r="C231" t="str">
            <v>Plinthe de distribution plastique un compartiment 75 x 20 mm avec couvercle PVC compris coupes, pièces d'angles et de raccord, fixation par vis et chevilles</v>
          </cell>
          <cell r="D231" t="str">
            <v>ml</v>
          </cell>
          <cell r="E231">
            <v>50</v>
          </cell>
          <cell r="F231">
            <v>8.0039999999999996</v>
          </cell>
        </row>
        <row r="232">
          <cell r="C232" t="str">
            <v>Plinthe de distribution plastique trois compartiments 110 x 50 mm avec couvercle PVC compris coupes, pièces d'angles et de raccord, fixation par vis et chevilles</v>
          </cell>
          <cell r="D232" t="str">
            <v>ml</v>
          </cell>
          <cell r="E232">
            <v>50</v>
          </cell>
          <cell r="F232">
            <v>13.632</v>
          </cell>
        </row>
        <row r="233">
          <cell r="C233" t="str">
            <v>Plinthe de distribution plastique trois compartiments 160 x 50 mm avec couvercle PVC compris coupes, pièces d'angles et de raccord, fixation par vis et chevilles</v>
          </cell>
          <cell r="D233" t="str">
            <v>ml</v>
          </cell>
          <cell r="E233">
            <v>50</v>
          </cell>
          <cell r="F233">
            <v>17.928000000000001</v>
          </cell>
        </row>
        <row r="234">
          <cell r="C234" t="str">
            <v>Plinthe de distribution plastique trois compartiments 190 x 50 mm avec couvercle PVC compris coupes, pièces d'angles et de raccord, fixation par vis et chevilles</v>
          </cell>
          <cell r="D234" t="str">
            <v>ml</v>
          </cell>
          <cell r="E234">
            <v>50</v>
          </cell>
          <cell r="F234">
            <v>22.032</v>
          </cell>
        </row>
        <row r="235">
          <cell r="C235" t="str">
            <v>Plinthe de distribution plastique trois compartiments 225 x 50 mm avec couvercle PVC compris coupes, pièces d'angles et de raccord, fixation par vis et chevilles</v>
          </cell>
          <cell r="D235" t="str">
            <v>ml</v>
          </cell>
          <cell r="E235">
            <v>50</v>
          </cell>
          <cell r="F235">
            <v>22.728000000000002</v>
          </cell>
        </row>
        <row r="236">
          <cell r="C236" t="str">
            <v>Colonne aluminium de 100 x 100 mm hauteur de 2,50 à 3,70 m boîtier de 6 emplacements de 4 PC 2P + T et 2 attentes pour prises RJ 45</v>
          </cell>
          <cell r="D236" t="str">
            <v>ml</v>
          </cell>
          <cell r="E236">
            <v>50</v>
          </cell>
          <cell r="F236">
            <v>198.98399999999998</v>
          </cell>
        </row>
        <row r="237">
          <cell r="C237" t="str">
            <v>Colonnette aluminium de  100x100 mm hauteur 0,70 m avec socle, boîtier de 6 emplacements de 4 PC 2P + T  et 2 attentes pour prises RJ 45</v>
          </cell>
          <cell r="D237" t="str">
            <v>un</v>
          </cell>
          <cell r="E237">
            <v>30</v>
          </cell>
          <cell r="F237">
            <v>69.384</v>
          </cell>
        </row>
        <row r="239">
          <cell r="C239" t="str">
            <v>Appareillage pour montage sur plinthe ou colonne en fourniture et pose</v>
          </cell>
        </row>
        <row r="240">
          <cell r="C240" t="str">
            <v xml:space="preserve"> PC 2P + T 10/16 A y compris cadre adaptateur et raccordements</v>
          </cell>
          <cell r="D240" t="str">
            <v>un</v>
          </cell>
          <cell r="E240">
            <v>50</v>
          </cell>
          <cell r="F240">
            <v>13.68</v>
          </cell>
        </row>
        <row r="241">
          <cell r="C241" t="str">
            <v>Majoration pour fourniture de détrompeur de prise teinte rouge</v>
          </cell>
          <cell r="D241" t="str">
            <v>un</v>
          </cell>
          <cell r="E241">
            <v>50</v>
          </cell>
          <cell r="F241">
            <v>1.008</v>
          </cell>
        </row>
        <row r="242">
          <cell r="C242" t="str">
            <v xml:space="preserve"> boite pour 1 poste avec plastron 45 x 45 mm pour installation prise informatique RJ 45 non fournie</v>
          </cell>
          <cell r="D242" t="str">
            <v>un</v>
          </cell>
          <cell r="E242">
            <v>15</v>
          </cell>
          <cell r="F242">
            <v>1.8239999999999998</v>
          </cell>
        </row>
        <row r="243">
          <cell r="C243" t="str">
            <v xml:space="preserve"> boite pour 2 postes avec plastron 45 x 45 mm pour installation prise informatique RJ 45 non fournie</v>
          </cell>
          <cell r="D243" t="str">
            <v>un</v>
          </cell>
          <cell r="E243">
            <v>25</v>
          </cell>
          <cell r="F243">
            <v>2.46</v>
          </cell>
        </row>
        <row r="244">
          <cell r="C244" t="str">
            <v xml:space="preserve"> boite pour 3 postes avec plastron 45 x 45 mm pour installation prise informatique RJ 45 non fournie</v>
          </cell>
          <cell r="D244" t="str">
            <v>un</v>
          </cell>
          <cell r="E244">
            <v>25</v>
          </cell>
          <cell r="F244">
            <v>3.0960000000000001</v>
          </cell>
        </row>
        <row r="252">
          <cell r="C252" t="str">
            <v>ENONCES DES OUVRAGES</v>
          </cell>
          <cell r="D252" t="str">
            <v>U</v>
          </cell>
          <cell r="E252" t="str">
            <v>Q</v>
          </cell>
          <cell r="F252" t="str">
            <v>Prix  unitaires</v>
          </cell>
        </row>
        <row r="254">
          <cell r="C254" t="str">
            <v>fourniture et pose d'armoire métallique monobloc</v>
          </cell>
        </row>
        <row r="255">
          <cell r="C255" t="str">
            <v>Armoire métallique monobloc  IP 55. IK 9 équipée d'un verrouillage automatique à 4 points avec serrure à clé, avec plaques passe-câbles haute et basse, supports d'équipements, câblage, répartiteur, plastrons, étiquetage, mise à la terre, plans et porte pl</v>
          </cell>
        </row>
        <row r="256">
          <cell r="C256" t="str">
            <v xml:space="preserve">armoire métallique monobloc 1600 x 800 x 400 </v>
          </cell>
          <cell r="D256" t="str">
            <v>un</v>
          </cell>
          <cell r="E256">
            <v>2</v>
          </cell>
          <cell r="F256">
            <v>538.70399999999995</v>
          </cell>
        </row>
        <row r="257">
          <cell r="C257" t="str">
            <v>socle métallique 800 x 400 mm</v>
          </cell>
          <cell r="D257" t="str">
            <v>un</v>
          </cell>
          <cell r="E257">
            <v>1</v>
          </cell>
          <cell r="F257">
            <v>127.09199999999998</v>
          </cell>
        </row>
        <row r="259">
          <cell r="C259" t="str">
            <v>fourniture et pose de coffret métallique.</v>
          </cell>
        </row>
        <row r="260">
          <cell r="C260" t="str">
            <v>Coffret métallique IP 55. IK 9 à porte pleine équipé d'un verrouillage par clé, avec plaques passe-câbles, supports déquipements, câblage , répartiteur, plastrons, étiquetage, mise à la terre, plans et porte plans</v>
          </cell>
        </row>
        <row r="261">
          <cell r="C261" t="str">
            <v>Coffret porte pleine 300x200x150 mm</v>
          </cell>
          <cell r="D261" t="str">
            <v>un</v>
          </cell>
          <cell r="E261">
            <v>5</v>
          </cell>
          <cell r="F261">
            <v>109.968</v>
          </cell>
        </row>
        <row r="262">
          <cell r="C262" t="str">
            <v xml:space="preserve">Coffret porte pleine 400x300x200 mm </v>
          </cell>
          <cell r="D262" t="str">
            <v>un</v>
          </cell>
          <cell r="E262">
            <v>5</v>
          </cell>
          <cell r="F262">
            <v>118.36799999999998</v>
          </cell>
        </row>
        <row r="263">
          <cell r="C263" t="str">
            <v>Coffret porte pleine  500x400x250 mm</v>
          </cell>
          <cell r="D263" t="str">
            <v>un</v>
          </cell>
          <cell r="E263">
            <v>5</v>
          </cell>
          <cell r="F263">
            <v>141.16800000000001</v>
          </cell>
        </row>
        <row r="264">
          <cell r="C264" t="str">
            <v>Coffret porte pleine 400x600x250 mm</v>
          </cell>
          <cell r="D264" t="str">
            <v>un</v>
          </cell>
          <cell r="E264">
            <v>5</v>
          </cell>
          <cell r="F264">
            <v>154.36799999999997</v>
          </cell>
        </row>
        <row r="265">
          <cell r="C265" t="str">
            <v>Coffret porte pleine 800x600x250 mm</v>
          </cell>
          <cell r="D265" t="str">
            <v>un</v>
          </cell>
          <cell r="E265">
            <v>2</v>
          </cell>
          <cell r="F265">
            <v>283.75200000000001</v>
          </cell>
        </row>
        <row r="266">
          <cell r="C266" t="str">
            <v>Coffret porte pleine 1000x600x250 mm</v>
          </cell>
          <cell r="D266" t="str">
            <v>un</v>
          </cell>
          <cell r="E266">
            <v>2</v>
          </cell>
          <cell r="F266">
            <v>313.53599999999994</v>
          </cell>
        </row>
        <row r="269">
          <cell r="C269" t="str">
            <v>ENONCES DES OUVRAGES</v>
          </cell>
          <cell r="D269" t="str">
            <v>U</v>
          </cell>
          <cell r="E269" t="str">
            <v>Q</v>
          </cell>
          <cell r="F269" t="str">
            <v>Prix  unitaires</v>
          </cell>
        </row>
        <row r="270">
          <cell r="C270" t="str">
            <v xml:space="preserve">Accessoires pour coffrets et armoires en fourniture et pose </v>
          </cell>
        </row>
        <row r="271">
          <cell r="C271" t="str">
            <v xml:space="preserve"> bouton poussoir à impulsion non lumineux de type affleurant de couleur avec élément de contact avec étiquette</v>
          </cell>
          <cell r="D271" t="str">
            <v>un</v>
          </cell>
          <cell r="E271">
            <v>2</v>
          </cell>
          <cell r="F271">
            <v>17.291999999999998</v>
          </cell>
        </row>
        <row r="272">
          <cell r="C272" t="str">
            <v xml:space="preserve"> bouton poussoir à impulsion lumineux de type affleurant de couleur avec élément de contact avec étiquette</v>
          </cell>
          <cell r="D272" t="str">
            <v>un</v>
          </cell>
          <cell r="E272">
            <v>2</v>
          </cell>
          <cell r="F272">
            <v>22.344000000000001</v>
          </cell>
        </row>
        <row r="273">
          <cell r="C273" t="str">
            <v xml:space="preserve"> bouton tournant avec élément de contact avec étiquette</v>
          </cell>
          <cell r="D273" t="str">
            <v>un</v>
          </cell>
          <cell r="E273">
            <v>10</v>
          </cell>
          <cell r="F273">
            <v>19.416</v>
          </cell>
        </row>
        <row r="274">
          <cell r="C274" t="str">
            <v xml:space="preserve"> bouton d'arrêt d'urgence "coup de poing" déverrouillage par clé diamètre 40 mm avec élément de contact avec étiquette</v>
          </cell>
          <cell r="D274" t="str">
            <v>un</v>
          </cell>
          <cell r="E274">
            <v>15</v>
          </cell>
          <cell r="F274">
            <v>33.384</v>
          </cell>
        </row>
        <row r="275">
          <cell r="C275" t="str">
            <v xml:space="preserve"> bouton d'arrêt d'urgence "coup de poing" déverrouillage par clé diamètre 70 mm avec élément de contact avec étiquette</v>
          </cell>
          <cell r="D275" t="str">
            <v>un</v>
          </cell>
          <cell r="E275">
            <v>5</v>
          </cell>
          <cell r="F275">
            <v>37.811999999999998</v>
          </cell>
        </row>
        <row r="276">
          <cell r="C276" t="str">
            <v xml:space="preserve"> voyant de couleur avec élément de contact avec étiquette</v>
          </cell>
          <cell r="D276" t="str">
            <v>un</v>
          </cell>
          <cell r="E276">
            <v>50</v>
          </cell>
          <cell r="F276">
            <v>16.488</v>
          </cell>
        </row>
        <row r="277">
          <cell r="C277" t="str">
            <v>Majoration pour voyant à transformateur incorporé</v>
          </cell>
          <cell r="D277" t="str">
            <v>un</v>
          </cell>
          <cell r="E277">
            <v>5</v>
          </cell>
          <cell r="F277">
            <v>11.64</v>
          </cell>
        </row>
        <row r="285">
          <cell r="C285" t="str">
            <v>ENONCES DES OUVRAGES</v>
          </cell>
          <cell r="D285" t="str">
            <v>U</v>
          </cell>
          <cell r="E285" t="str">
            <v>Q</v>
          </cell>
          <cell r="F285" t="str">
            <v>Prix  unitaires</v>
          </cell>
        </row>
        <row r="287">
          <cell r="C287" t="str">
            <v>Disjoncteurs de protection générale des circuits - courbe C - NFC 61410</v>
          </cell>
        </row>
        <row r="288">
          <cell r="C288" t="str">
            <v>F + P et raccordement disjoncteur unipolaire + N  de 1 à 6 A  - pouvoir de coupure 4,5 kA</v>
          </cell>
          <cell r="D288" t="str">
            <v>un</v>
          </cell>
          <cell r="E288">
            <v>5</v>
          </cell>
          <cell r="F288">
            <v>23.52</v>
          </cell>
        </row>
        <row r="289">
          <cell r="C289" t="str">
            <v>F + P et raccordement disjoncteur unipolaire + N de 10 à 20 A  - pouvoir de coupure 4,5 kA</v>
          </cell>
          <cell r="D289" t="str">
            <v>un</v>
          </cell>
          <cell r="E289">
            <v>5</v>
          </cell>
          <cell r="F289">
            <v>20.688000000000002</v>
          </cell>
        </row>
        <row r="290">
          <cell r="C290" t="str">
            <v>F + P et raccordement disjoncteur unipolaire + N de 25 à 32 A  - pouvoir de coupure 4,5 kA</v>
          </cell>
          <cell r="D290" t="str">
            <v>un</v>
          </cell>
          <cell r="E290">
            <v>5</v>
          </cell>
          <cell r="F290">
            <v>22.283999999999999</v>
          </cell>
        </row>
        <row r="291">
          <cell r="C291" t="str">
            <v xml:space="preserve">F+P de et raccordement de disjoncteur unipolaire + N de 10 à 16 A avec relais différentiel 10 mA - pouvoir de coupure 6 kA </v>
          </cell>
          <cell r="D291" t="str">
            <v>un</v>
          </cell>
          <cell r="E291">
            <v>5</v>
          </cell>
          <cell r="F291">
            <v>76.319999999999993</v>
          </cell>
        </row>
        <row r="292">
          <cell r="C292" t="str">
            <v>F + P et raccordement disjoncteur unipolaire + N de 1 à 6 A  - pouvoir de coupure 6 kA</v>
          </cell>
          <cell r="D292" t="str">
            <v>un</v>
          </cell>
          <cell r="E292">
            <v>5</v>
          </cell>
          <cell r="F292">
            <v>34.752000000000002</v>
          </cell>
        </row>
        <row r="293">
          <cell r="C293" t="str">
            <v>F + P et raccordement disjoncteur unipolaire + N de 10 à 20 A  - pouvoir de coupure 6 kA</v>
          </cell>
          <cell r="D293" t="str">
            <v>un</v>
          </cell>
          <cell r="E293">
            <v>5</v>
          </cell>
          <cell r="F293">
            <v>31.007999999999999</v>
          </cell>
        </row>
        <row r="294">
          <cell r="C294" t="str">
            <v>F + P et raccordement disjoncteur unipolaire + N de 25 à 32 A  - pouvoir de coupure 6 kA</v>
          </cell>
          <cell r="D294" t="str">
            <v>un</v>
          </cell>
          <cell r="E294">
            <v>5</v>
          </cell>
          <cell r="F294">
            <v>33.083999999999996</v>
          </cell>
        </row>
        <row r="295">
          <cell r="C295" t="str">
            <v>F + P et raccordement disjoncteur bipolaire 1 à 6 A  - pouvoir de coupure 6 kA</v>
          </cell>
          <cell r="D295" t="str">
            <v>un</v>
          </cell>
          <cell r="E295">
            <v>5</v>
          </cell>
          <cell r="F295">
            <v>34.451999999999998</v>
          </cell>
        </row>
        <row r="296">
          <cell r="C296" t="str">
            <v>F + P et raccordement disjoncteur bipolaire 10 à 20 A  - pouvoir de coupure 6 kA</v>
          </cell>
          <cell r="D296" t="str">
            <v>un</v>
          </cell>
          <cell r="E296">
            <v>5</v>
          </cell>
          <cell r="F296">
            <v>30.588000000000001</v>
          </cell>
        </row>
        <row r="297">
          <cell r="C297" t="str">
            <v>F + P et raccordement disjoncteur bipolaire 25 à 32 A  - pouvoir de coupure 6 kA</v>
          </cell>
          <cell r="D297" t="str">
            <v>un</v>
          </cell>
          <cell r="E297">
            <v>5</v>
          </cell>
          <cell r="F297">
            <v>34.451999999999998</v>
          </cell>
        </row>
        <row r="298">
          <cell r="C298" t="str">
            <v>F + P et raccordement disjoncteur bipolaire 40 à 63 A  - pouvoir de coupure 6 kA</v>
          </cell>
          <cell r="D298" t="str">
            <v>un</v>
          </cell>
          <cell r="E298">
            <v>5</v>
          </cell>
          <cell r="F298">
            <v>53.55599999999999</v>
          </cell>
        </row>
        <row r="299">
          <cell r="C299" t="str">
            <v>F + P et raccordement disjoncteur tripolaire 1 à 6 A  - pouvoir de coupure 6 kA</v>
          </cell>
          <cell r="D299" t="str">
            <v>un</v>
          </cell>
          <cell r="E299">
            <v>5</v>
          </cell>
          <cell r="F299">
            <v>49.512000000000008</v>
          </cell>
        </row>
        <row r="300">
          <cell r="C300" t="str">
            <v>F + P et raccordement disjoncteur tripolaire 10 à 20 A  - pouvoir de coupure 6 kA</v>
          </cell>
          <cell r="D300" t="str">
            <v>un</v>
          </cell>
          <cell r="E300">
            <v>5</v>
          </cell>
          <cell r="F300">
            <v>42.312000000000005</v>
          </cell>
        </row>
        <row r="301">
          <cell r="C301" t="str">
            <v>F + P et raccordement disjoncteur tripolaire 25 à 32 A  - pouvoir de coupure 6 kA</v>
          </cell>
          <cell r="D301" t="str">
            <v>un</v>
          </cell>
          <cell r="E301">
            <v>5</v>
          </cell>
          <cell r="F301">
            <v>45.276000000000003</v>
          </cell>
        </row>
        <row r="302">
          <cell r="C302" t="str">
            <v>F + P et raccordement disjoncteur tripolaire 40 à 63 A  - pouvoir de coupure 6 kA</v>
          </cell>
          <cell r="D302" t="str">
            <v>un</v>
          </cell>
          <cell r="E302">
            <v>5</v>
          </cell>
          <cell r="F302">
            <v>85.236000000000004</v>
          </cell>
        </row>
        <row r="303">
          <cell r="C303" t="str">
            <v>F + P et raccordement disjoncteur tétrapolaire 1 à 6 A  - pouvoir de coupure 6 kA</v>
          </cell>
          <cell r="D303" t="str">
            <v>un</v>
          </cell>
          <cell r="E303">
            <v>3</v>
          </cell>
          <cell r="F303">
            <v>74.483999999999995</v>
          </cell>
        </row>
        <row r="304">
          <cell r="C304" t="str">
            <v>F + P et raccordement disjoncteur tétrapolaire 10 à 20 A  - pouvoir de coupure 6 kA</v>
          </cell>
          <cell r="D304" t="str">
            <v>un</v>
          </cell>
          <cell r="E304">
            <v>3</v>
          </cell>
          <cell r="F304">
            <v>51.84</v>
          </cell>
        </row>
        <row r="305">
          <cell r="C305" t="str">
            <v>F + P et raccordement disjoncteur tétrapolaire 25 à 32 A  - pouvoir de coupure 6 kA</v>
          </cell>
          <cell r="D305" t="str">
            <v>un</v>
          </cell>
          <cell r="E305">
            <v>3</v>
          </cell>
          <cell r="F305">
            <v>55.116000000000007</v>
          </cell>
        </row>
        <row r="306">
          <cell r="C306" t="str">
            <v>F + P et raccordement disjoncteur tétrapolaire 40 à 63 A  - pouvoir de coupure 6 kA</v>
          </cell>
          <cell r="D306" t="str">
            <v>un</v>
          </cell>
          <cell r="E306">
            <v>3</v>
          </cell>
          <cell r="F306">
            <v>101.05199999999999</v>
          </cell>
        </row>
        <row r="307">
          <cell r="C307" t="str">
            <v>F + P et raccordement disjoncteur unipolaire  de 1 à 6 A  - pouvoir de coupure 10 kA</v>
          </cell>
          <cell r="D307" t="str">
            <v>un</v>
          </cell>
          <cell r="E307">
            <v>3</v>
          </cell>
          <cell r="F307">
            <v>24</v>
          </cell>
        </row>
        <row r="308">
          <cell r="C308" t="str">
            <v>F + P et raccordement disjoncteur unipolaire  de 10 à 20 A  - pouvoir de coupure 10 kA</v>
          </cell>
          <cell r="D308" t="str">
            <v>un</v>
          </cell>
          <cell r="E308">
            <v>3</v>
          </cell>
          <cell r="F308">
            <v>24</v>
          </cell>
        </row>
        <row r="309">
          <cell r="C309" t="str">
            <v>F + P et raccordement disjoncteur unipolaire  de 25 à 32 A  - pouvoir de coupure 10 kA</v>
          </cell>
          <cell r="D309" t="str">
            <v>un</v>
          </cell>
          <cell r="E309">
            <v>3</v>
          </cell>
          <cell r="F309">
            <v>24</v>
          </cell>
        </row>
        <row r="312">
          <cell r="C312" t="str">
            <v>ENONCES DES OUVRAGES</v>
          </cell>
          <cell r="D312" t="str">
            <v>U</v>
          </cell>
          <cell r="E312" t="str">
            <v>Q</v>
          </cell>
          <cell r="F312" t="str">
            <v>Prix  unitaires</v>
          </cell>
        </row>
        <row r="313">
          <cell r="C313" t="str">
            <v>F + P et raccordement disjoncteur unipolaire  de 40 à 63 A  - pouvoir de coupure 10 kA</v>
          </cell>
          <cell r="D313" t="str">
            <v>un</v>
          </cell>
          <cell r="E313">
            <v>3</v>
          </cell>
          <cell r="F313">
            <v>24</v>
          </cell>
        </row>
        <row r="314">
          <cell r="C314" t="str">
            <v>F + P et raccordement disjoncteur bipolaire 10 à 20 A  - pouvoir de coupure 10 kA</v>
          </cell>
          <cell r="D314" t="str">
            <v>un</v>
          </cell>
          <cell r="E314">
            <v>3</v>
          </cell>
          <cell r="F314">
            <v>30.588000000000001</v>
          </cell>
        </row>
        <row r="315">
          <cell r="C315" t="str">
            <v>F + P et raccordement disjoncteur bipolaire 25 à 32 A  - pouvoir de coupure 10 kA</v>
          </cell>
          <cell r="D315" t="str">
            <v>un</v>
          </cell>
          <cell r="E315">
            <v>3</v>
          </cell>
          <cell r="F315">
            <v>34.451999999999998</v>
          </cell>
        </row>
        <row r="316">
          <cell r="C316" t="str">
            <v>F + P et raccordement disjoncteur bipolaire 40 à 63 A  - pouvoir de coupure 10 kA</v>
          </cell>
          <cell r="D316" t="str">
            <v>un</v>
          </cell>
          <cell r="E316">
            <v>3</v>
          </cell>
          <cell r="F316">
            <v>53.55599999999999</v>
          </cell>
        </row>
        <row r="317">
          <cell r="C317" t="str">
            <v>F + P et raccordement disjoncteur tripolaire 1 à 6 A  - pouvoir de coupure 10 kA</v>
          </cell>
          <cell r="D317" t="str">
            <v>un</v>
          </cell>
          <cell r="E317">
            <v>3</v>
          </cell>
          <cell r="F317">
            <v>49.512000000000008</v>
          </cell>
        </row>
        <row r="318">
          <cell r="C318" t="str">
            <v>F + P et raccordement disjoncteur tripolaire 10 à 20 A  - pouvoir de coupure 10 kA</v>
          </cell>
          <cell r="D318" t="str">
            <v>un</v>
          </cell>
          <cell r="E318">
            <v>3</v>
          </cell>
          <cell r="F318">
            <v>42.312000000000005</v>
          </cell>
        </row>
        <row r="319">
          <cell r="C319" t="str">
            <v>F + P et raccordement disjoncteur tripolaire 25 à 32 A  - pouvoir de coupure 10 kA</v>
          </cell>
          <cell r="D319" t="str">
            <v>un</v>
          </cell>
          <cell r="E319">
            <v>3</v>
          </cell>
          <cell r="F319">
            <v>45.276000000000003</v>
          </cell>
        </row>
        <row r="320">
          <cell r="C320" t="str">
            <v>F + P et raccordement disjoncteur tripolaire 40 à 63 A  - pouvoir de coupure 10 kA</v>
          </cell>
          <cell r="D320" t="str">
            <v>un</v>
          </cell>
          <cell r="E320">
            <v>3</v>
          </cell>
          <cell r="F320">
            <v>85.236000000000004</v>
          </cell>
        </row>
        <row r="321">
          <cell r="C321" t="str">
            <v>F + P et raccordement disjoncteur tétrapolaire 1 à 6 A  - pouvoir de coupure 10 kA</v>
          </cell>
          <cell r="D321" t="str">
            <v>un</v>
          </cell>
          <cell r="E321">
            <v>3</v>
          </cell>
          <cell r="F321">
            <v>62.483999999999988</v>
          </cell>
        </row>
        <row r="322">
          <cell r="C322" t="str">
            <v>F + P et raccordement disjoncteur tétrapolaire 10 à 20 A  - pouvoir de coupure 10 kA</v>
          </cell>
          <cell r="D322" t="str">
            <v>un</v>
          </cell>
          <cell r="E322">
            <v>3</v>
          </cell>
          <cell r="F322">
            <v>51.84</v>
          </cell>
        </row>
        <row r="323">
          <cell r="C323" t="str">
            <v>F + P et raccordement disjoncteur tétrapolaire 25 à 32 A  - pouvoir de coupure 10 kA</v>
          </cell>
          <cell r="D323" t="str">
            <v>un</v>
          </cell>
          <cell r="E323">
            <v>3</v>
          </cell>
          <cell r="F323">
            <v>55.116000000000007</v>
          </cell>
        </row>
        <row r="324">
          <cell r="C324" t="str">
            <v>F + P et raccordement disjoncteur tétrapolaire 40 à 63 A  - pouvoir de coupure 10 kA</v>
          </cell>
          <cell r="D324" t="str">
            <v>un</v>
          </cell>
          <cell r="E324">
            <v>3</v>
          </cell>
          <cell r="F324">
            <v>101.05199999999999</v>
          </cell>
        </row>
        <row r="325">
          <cell r="C325" t="str">
            <v>F + P et raccordement disjoncteur bipolaire 1 à 6 A  - pouvoir de coupure 6 kA</v>
          </cell>
          <cell r="D325" t="str">
            <v>un</v>
          </cell>
          <cell r="E325">
            <v>3</v>
          </cell>
          <cell r="F325">
            <v>34.451999999999998</v>
          </cell>
        </row>
        <row r="326">
          <cell r="C326" t="str">
            <v>F + P et raccordement disjoncteur bipolaire 10 à 20 A  - pouvoir de coupure 6 kA</v>
          </cell>
          <cell r="D326" t="str">
            <v>un</v>
          </cell>
          <cell r="E326">
            <v>3</v>
          </cell>
          <cell r="F326">
            <v>30.588000000000001</v>
          </cell>
        </row>
        <row r="327">
          <cell r="C327" t="str">
            <v>F + P et raccordement disjoncteur bipolaire 25 à 32 A  - pouvoir de coupure 6 kA</v>
          </cell>
          <cell r="D327" t="str">
            <v>un</v>
          </cell>
          <cell r="E327">
            <v>3</v>
          </cell>
          <cell r="F327">
            <v>34.451999999999998</v>
          </cell>
        </row>
        <row r="328">
          <cell r="C328" t="str">
            <v>F + P et raccordement disjoncteur bipolaire 40 à 63 A  - pouvoir de coupure 6 kA</v>
          </cell>
          <cell r="D328" t="str">
            <v>un</v>
          </cell>
          <cell r="E328">
            <v>3</v>
          </cell>
          <cell r="F328">
            <v>53.55599999999999</v>
          </cell>
        </row>
        <row r="329">
          <cell r="C329" t="str">
            <v>F + P et raccordement disjoncteur bipolaire 80 à 125 A  - pouvoir de coupure 6 kA</v>
          </cell>
          <cell r="D329" t="str">
            <v>un</v>
          </cell>
          <cell r="E329">
            <v>3</v>
          </cell>
          <cell r="F329">
            <v>53.795999999999999</v>
          </cell>
        </row>
        <row r="330">
          <cell r="C330" t="str">
            <v>F + P et raccordement disjoncteur tripolaire 1 à 6 A  - pouvoir de coupure 6 kA</v>
          </cell>
          <cell r="D330" t="str">
            <v>un</v>
          </cell>
          <cell r="E330">
            <v>3</v>
          </cell>
          <cell r="F330">
            <v>49.512000000000008</v>
          </cell>
        </row>
        <row r="331">
          <cell r="C331" t="str">
            <v>F + P et raccordement disjoncteur tripolaire 10 à 20 A  - pouvoir de coupure 6 kA</v>
          </cell>
          <cell r="D331" t="str">
            <v>un</v>
          </cell>
          <cell r="E331">
            <v>3</v>
          </cell>
          <cell r="F331">
            <v>42.312000000000005</v>
          </cell>
        </row>
        <row r="332">
          <cell r="C332" t="str">
            <v>F + P et raccordement disjoncteur tripolaire 25 à 32 A  - pouvoir de coupure 6 kA</v>
          </cell>
          <cell r="D332" t="str">
            <v>un</v>
          </cell>
          <cell r="E332">
            <v>3</v>
          </cell>
          <cell r="F332">
            <v>45.276000000000003</v>
          </cell>
        </row>
        <row r="333">
          <cell r="C333" t="str">
            <v>F + P et raccordement disjoncteur tripolaire 40 à 63 A  - pouvoir de coupure 6 kA</v>
          </cell>
          <cell r="D333" t="str">
            <v>un</v>
          </cell>
          <cell r="E333">
            <v>3</v>
          </cell>
          <cell r="F333">
            <v>85.236000000000004</v>
          </cell>
        </row>
        <row r="334">
          <cell r="C334" t="str">
            <v>F + P et raccordement disjoncteur tétrapolaire 1 à 6 A  - pouvoir de coupure 6 kA</v>
          </cell>
          <cell r="D334" t="str">
            <v>un</v>
          </cell>
          <cell r="E334">
            <v>3</v>
          </cell>
          <cell r="F334">
            <v>62.483999999999988</v>
          </cell>
        </row>
        <row r="335">
          <cell r="C335" t="str">
            <v>F + P et raccordement disjoncteur tétrapolaire 10 à 20 A  - pouvoir de coupure 6 kA</v>
          </cell>
          <cell r="D335" t="str">
            <v>un</v>
          </cell>
          <cell r="E335">
            <v>3</v>
          </cell>
          <cell r="F335">
            <v>51.84</v>
          </cell>
        </row>
        <row r="336">
          <cell r="C336" t="str">
            <v>F + P et raccordement disjoncteur tétrapolaire 25 à 32 A  - pouvoir de coupure 6 kA</v>
          </cell>
          <cell r="D336" t="str">
            <v>un</v>
          </cell>
          <cell r="E336">
            <v>3</v>
          </cell>
          <cell r="F336">
            <v>55.116000000000007</v>
          </cell>
        </row>
        <row r="337">
          <cell r="C337" t="str">
            <v>F + P et raccordement disjoncteur tétrapolaire 40 à 63 A  - pouvoir de coupure 6 kA</v>
          </cell>
          <cell r="D337" t="str">
            <v>un</v>
          </cell>
          <cell r="E337">
            <v>3</v>
          </cell>
          <cell r="F337">
            <v>101.05199999999999</v>
          </cell>
        </row>
        <row r="339">
          <cell r="C339" t="str">
            <v xml:space="preserve"> bloc différentiel pour disjoncteur modulaire </v>
          </cell>
        </row>
        <row r="340">
          <cell r="C340" t="str">
            <v xml:space="preserve">F + P et raccordement de bloc différentiel bipolaire 30 mA pour disjoncteur jusqu'à 32 A  </v>
          </cell>
          <cell r="D340" t="str">
            <v>un</v>
          </cell>
          <cell r="E340">
            <v>3</v>
          </cell>
          <cell r="F340">
            <v>70.043999999999997</v>
          </cell>
        </row>
        <row r="341">
          <cell r="C341" t="str">
            <v xml:space="preserve">F + P et raccordement de bloc différentiel bipolaire 30 mA pour disjoncteur jusqu'à 63 A  </v>
          </cell>
          <cell r="D341" t="str">
            <v>un</v>
          </cell>
          <cell r="E341">
            <v>2</v>
          </cell>
          <cell r="F341">
            <v>140.74799999999999</v>
          </cell>
        </row>
        <row r="342">
          <cell r="C342" t="str">
            <v xml:space="preserve">F + P et raccordement de bloc différentiel bipolaire 300 mA pour disjoncteur jusqu'à 32 A  </v>
          </cell>
          <cell r="D342" t="str">
            <v>un</v>
          </cell>
          <cell r="E342">
            <v>2</v>
          </cell>
          <cell r="F342">
            <v>66.191999999999993</v>
          </cell>
        </row>
        <row r="343">
          <cell r="C343" t="str">
            <v xml:space="preserve">F + P et raccordement de bloc différentiel bipolaire 300 mA pour disjoncteur jusqu'à 63 A  </v>
          </cell>
          <cell r="D343" t="str">
            <v>un</v>
          </cell>
          <cell r="E343">
            <v>1</v>
          </cell>
          <cell r="F343">
            <v>94.908000000000001</v>
          </cell>
        </row>
        <row r="344">
          <cell r="C344" t="str">
            <v xml:space="preserve">F + P et raccordement de bloc différentiel tripolaire 30 mA pour disjoncteur jusqu'à 32 A  </v>
          </cell>
          <cell r="D344" t="str">
            <v>un</v>
          </cell>
          <cell r="E344">
            <v>2</v>
          </cell>
          <cell r="F344">
            <v>87.095999999999989</v>
          </cell>
        </row>
        <row r="345">
          <cell r="C345" t="str">
            <v xml:space="preserve">F + P et raccordement de bloc différentiel tripolaire 30 mA pour disjoncteur jusqu'à 63 A  </v>
          </cell>
          <cell r="D345" t="str">
            <v>un</v>
          </cell>
          <cell r="E345">
            <v>2</v>
          </cell>
          <cell r="F345">
            <v>150.49200000000002</v>
          </cell>
        </row>
        <row r="346">
          <cell r="C346" t="str">
            <v xml:space="preserve">F + P et raccordement de bloc différentiel tripolaire 300 mA pour disjoncteur jusqu'à 32 A  </v>
          </cell>
          <cell r="D346" t="str">
            <v>un</v>
          </cell>
          <cell r="E346">
            <v>2</v>
          </cell>
          <cell r="F346">
            <v>73.355999999999995</v>
          </cell>
        </row>
        <row r="347">
          <cell r="C347" t="str">
            <v xml:space="preserve">F + P et raccordement de bloc différentiel tripolaire 300 mA pour disjoncteur jusqu'à 63 A  </v>
          </cell>
          <cell r="D347" t="str">
            <v>un</v>
          </cell>
          <cell r="E347">
            <v>1</v>
          </cell>
          <cell r="F347">
            <v>102.384</v>
          </cell>
        </row>
        <row r="348">
          <cell r="C348" t="str">
            <v xml:space="preserve">F + P et raccordement de bloc différentiel tétrapolaire 30 mA pour disjoncteur jusqu'à 32 A  </v>
          </cell>
          <cell r="D348" t="str">
            <v>un</v>
          </cell>
          <cell r="E348">
            <v>5</v>
          </cell>
          <cell r="F348">
            <v>87.6</v>
          </cell>
        </row>
        <row r="349">
          <cell r="C349" t="str">
            <v xml:space="preserve">F + P et raccordement de bloc différentiel tétrapolaire 30 mA pour disjoncteur jusqu'à 63 A  </v>
          </cell>
          <cell r="D349" t="str">
            <v>un</v>
          </cell>
          <cell r="E349">
            <v>1</v>
          </cell>
          <cell r="F349">
            <v>156.792</v>
          </cell>
        </row>
        <row r="350">
          <cell r="C350" t="str">
            <v xml:space="preserve">F + P et raccordement de bloc différentiel tétrapolaire 300 mA pour disjoncteur jusqu'à 32 A  </v>
          </cell>
          <cell r="D350" t="str">
            <v>un</v>
          </cell>
          <cell r="E350">
            <v>5</v>
          </cell>
          <cell r="F350">
            <v>71.303999999999988</v>
          </cell>
        </row>
        <row r="351">
          <cell r="C351" t="str">
            <v xml:space="preserve">F + P et raccordement de bloc différentiel tétrapolaire 300 mA pour disjoncteur jusqu'à 63 A  </v>
          </cell>
          <cell r="D351" t="str">
            <v>un</v>
          </cell>
          <cell r="E351">
            <v>1</v>
          </cell>
          <cell r="F351">
            <v>101.89200000000001</v>
          </cell>
        </row>
        <row r="354">
          <cell r="C354" t="str">
            <v>ENONCES DES OUVRAGES</v>
          </cell>
          <cell r="D354" t="str">
            <v>U</v>
          </cell>
          <cell r="E354" t="str">
            <v>Q</v>
          </cell>
          <cell r="F354" t="str">
            <v>Prix  unitaires</v>
          </cell>
        </row>
        <row r="355">
          <cell r="C355" t="str">
            <v xml:space="preserve">Disjoncteurs pour protection spécifique des moteurs </v>
          </cell>
        </row>
        <row r="356">
          <cell r="C356" t="str">
            <v>F + P et raccordement disjoncteur bipolaire 1 à 3 A  - pouvoir de coupure 15 kA</v>
          </cell>
          <cell r="D356" t="str">
            <v>un</v>
          </cell>
          <cell r="E356">
            <v>5</v>
          </cell>
          <cell r="F356">
            <v>54.672000000000004</v>
          </cell>
        </row>
        <row r="357">
          <cell r="C357" t="str">
            <v>F + P et raccordement disjoncteur bipolaire 4 à 6 A  - pouvoir de coupure 15 kA</v>
          </cell>
          <cell r="D357" t="str">
            <v>un</v>
          </cell>
          <cell r="E357">
            <v>5</v>
          </cell>
          <cell r="F357">
            <v>49.295999999999999</v>
          </cell>
        </row>
        <row r="358">
          <cell r="C358" t="str">
            <v>F + P et raccordement disjoncteur bipolaire 10 à 25 A  - pouvoir de coupure 15 kA</v>
          </cell>
          <cell r="D358" t="str">
            <v>un</v>
          </cell>
          <cell r="E358">
            <v>5</v>
          </cell>
          <cell r="F358">
            <v>41.82</v>
          </cell>
        </row>
        <row r="359">
          <cell r="C359" t="str">
            <v>F + P et raccordement disjoncteur bipolaire 32 à 40 A  - pouvoir de coupure 15 kA</v>
          </cell>
          <cell r="D359" t="str">
            <v>un</v>
          </cell>
          <cell r="E359">
            <v>5</v>
          </cell>
          <cell r="F359">
            <v>45.851999999999997</v>
          </cell>
        </row>
        <row r="360">
          <cell r="C360" t="str">
            <v>F + P et raccordement disjoncteur bipolaire 50 à 63 A  - pouvoir de coupure 15 kA</v>
          </cell>
          <cell r="D360" t="str">
            <v>un</v>
          </cell>
          <cell r="E360">
            <v>5</v>
          </cell>
          <cell r="F360">
            <v>61.655999999999992</v>
          </cell>
        </row>
        <row r="361">
          <cell r="C361" t="str">
            <v>F + P et raccordement disjoncteur tripolaire 1 à 3 A  - pouvoir de coupure 15 kA</v>
          </cell>
          <cell r="D361" t="str">
            <v>un</v>
          </cell>
          <cell r="E361">
            <v>5</v>
          </cell>
          <cell r="F361">
            <v>77.7</v>
          </cell>
        </row>
        <row r="362">
          <cell r="C362" t="str">
            <v>F + P et raccordement disjoncteur tripolaire 4 à 6 A  - pouvoir de coupure 15 kA</v>
          </cell>
          <cell r="D362" t="str">
            <v>un</v>
          </cell>
          <cell r="E362">
            <v>5</v>
          </cell>
          <cell r="F362">
            <v>71.36399999999999</v>
          </cell>
        </row>
        <row r="363">
          <cell r="C363" t="str">
            <v>F + P et raccordement disjoncteur tripolaire 10 à 25 A  - pouvoir de coupure 15 kA</v>
          </cell>
          <cell r="D363" t="str">
            <v>un</v>
          </cell>
          <cell r="E363">
            <v>5</v>
          </cell>
          <cell r="F363">
            <v>60.816000000000003</v>
          </cell>
        </row>
        <row r="364">
          <cell r="C364" t="str">
            <v>F + P et raccordement disjoncteur tripolaire 32 à 40 A  - pouvoir de coupure 15 kA</v>
          </cell>
          <cell r="D364" t="str">
            <v>un</v>
          </cell>
          <cell r="E364">
            <v>5</v>
          </cell>
          <cell r="F364">
            <v>64.08</v>
          </cell>
        </row>
        <row r="365">
          <cell r="C365" t="str">
            <v>F + P et raccordement disjoncteur tripolaire 50 à 63 A  - pouvoir de coupure 15 kA</v>
          </cell>
          <cell r="D365" t="str">
            <v>un</v>
          </cell>
          <cell r="E365">
            <v>5</v>
          </cell>
          <cell r="F365">
            <v>99.215999999999994</v>
          </cell>
        </row>
        <row r="366">
          <cell r="C366" t="str">
            <v>F + P et raccordement disjoncteur tétrapolaire 1 à 3 A  - pouvoir de coupure 15 kA</v>
          </cell>
          <cell r="D366" t="str">
            <v>un</v>
          </cell>
          <cell r="E366">
            <v>5</v>
          </cell>
          <cell r="F366">
            <v>103.428</v>
          </cell>
        </row>
        <row r="367">
          <cell r="C367" t="str">
            <v>F + P et raccordement disjoncteur tétrapolaire 4 à 6 A  - pouvoir de coupure 15 kA</v>
          </cell>
          <cell r="D367" t="str">
            <v>un</v>
          </cell>
          <cell r="E367">
            <v>5</v>
          </cell>
          <cell r="F367">
            <v>91.86</v>
          </cell>
        </row>
        <row r="368">
          <cell r="C368" t="str">
            <v>F + P et raccordement disjoncteur tétrapolaire 10 à 25 A  - pouvoir de coupure 15 kA</v>
          </cell>
          <cell r="D368" t="str">
            <v>un</v>
          </cell>
          <cell r="E368">
            <v>5</v>
          </cell>
          <cell r="F368">
            <v>77.34</v>
          </cell>
        </row>
        <row r="369">
          <cell r="C369" t="str">
            <v>F + P et raccordement disjoncteur tétrapolaire 32 à 40 A  - pouvoir de coupure 15 kA</v>
          </cell>
          <cell r="D369" t="str">
            <v>un</v>
          </cell>
          <cell r="E369">
            <v>5</v>
          </cell>
          <cell r="F369">
            <v>82.031999999999996</v>
          </cell>
        </row>
        <row r="370">
          <cell r="C370" t="str">
            <v>F + P et raccordement disjoncteur tétrapolaire 50 à 63 A  - pouvoir de coupure 15 kA</v>
          </cell>
          <cell r="D370" t="str">
            <v>un</v>
          </cell>
          <cell r="E370">
            <v>5</v>
          </cell>
          <cell r="F370">
            <v>119.34</v>
          </cell>
        </row>
        <row r="378">
          <cell r="C378" t="str">
            <v>ENONCES DES OUVRAGES</v>
          </cell>
          <cell r="D378" t="str">
            <v>U</v>
          </cell>
          <cell r="E378" t="str">
            <v>Q</v>
          </cell>
          <cell r="F378" t="str">
            <v>Prix  unitaires</v>
          </cell>
        </row>
        <row r="380">
          <cell r="C380" t="str">
            <v>Interrupteur sectionneur de sécurité</v>
          </cell>
        </row>
        <row r="381">
          <cell r="C381" t="str">
            <v>F + P et branchement interrupteur sectionneur tétrapolaire de 40 A avec commande extérieure frontale avec dispositif de verrouillage empêchant l'ouverture de la porte circuit fermé</v>
          </cell>
          <cell r="D381" t="str">
            <v>un</v>
          </cell>
          <cell r="E381">
            <v>2</v>
          </cell>
          <cell r="F381">
            <v>66.792000000000002</v>
          </cell>
        </row>
        <row r="382">
          <cell r="C382" t="str">
            <v xml:space="preserve">F + P et branchement interrupteur sectionneur tétrapolaire à coupure visible de 63 A avec commande extérieure frontale avec dispositif de verrouillage empêchant l'ouverture de la porte circuit fermé </v>
          </cell>
          <cell r="D382" t="str">
            <v>un</v>
          </cell>
          <cell r="E382">
            <v>2</v>
          </cell>
          <cell r="F382">
            <v>78.06</v>
          </cell>
        </row>
        <row r="383">
          <cell r="C383" t="str">
            <v xml:space="preserve">F + P et branchement interrupteur sectionneur tétrapolaire à coupure visible de 100 A avec commande extérieure frontale avec dispositif de verrouillage empêchant l'ouverture de la porte circuit fermé </v>
          </cell>
          <cell r="D383" t="str">
            <v>un</v>
          </cell>
          <cell r="E383">
            <v>2</v>
          </cell>
          <cell r="F383">
            <v>88.644000000000005</v>
          </cell>
        </row>
        <row r="385">
          <cell r="C385" t="str">
            <v>Interrupteur sectionneur modulaire</v>
          </cell>
        </row>
        <row r="386">
          <cell r="C386" t="str">
            <v>F + P et branchement interrupteur 20 A unipolaire</v>
          </cell>
          <cell r="D386" t="str">
            <v>un</v>
          </cell>
          <cell r="E386">
            <v>10</v>
          </cell>
          <cell r="F386">
            <v>15.815999999999999</v>
          </cell>
        </row>
        <row r="387">
          <cell r="C387" t="str">
            <v>F + P et branchement interrupteur 20 A unipolaire avec voyant</v>
          </cell>
          <cell r="D387" t="str">
            <v>un</v>
          </cell>
          <cell r="E387">
            <v>10</v>
          </cell>
          <cell r="F387">
            <v>21.96</v>
          </cell>
        </row>
        <row r="388">
          <cell r="C388" t="str">
            <v>F + P et branchement interrupteur 32 A unipolaire</v>
          </cell>
          <cell r="D388" t="str">
            <v>un</v>
          </cell>
          <cell r="E388">
            <v>10</v>
          </cell>
          <cell r="F388">
            <v>16.836000000000002</v>
          </cell>
        </row>
        <row r="389">
          <cell r="C389" t="str">
            <v>F + P et branchement interrupteur 32 A unipolaire avec voyant</v>
          </cell>
          <cell r="D389" t="str">
            <v>un</v>
          </cell>
          <cell r="E389">
            <v>10</v>
          </cell>
          <cell r="F389">
            <v>24.468</v>
          </cell>
        </row>
        <row r="390">
          <cell r="C390" t="str">
            <v>F + P et branchement interrupteur 20 A bipolaire</v>
          </cell>
          <cell r="D390" t="str">
            <v>un</v>
          </cell>
          <cell r="E390">
            <v>10</v>
          </cell>
          <cell r="F390">
            <v>17.483999999999998</v>
          </cell>
        </row>
        <row r="391">
          <cell r="C391" t="str">
            <v>F + P et branchement interrupteur 20 A bipolaire avec voyant</v>
          </cell>
          <cell r="D391" t="str">
            <v>un</v>
          </cell>
          <cell r="E391">
            <v>10</v>
          </cell>
          <cell r="F391">
            <v>23.447999999999997</v>
          </cell>
        </row>
        <row r="392">
          <cell r="C392" t="str">
            <v>F + P et branchement interrupteur 32 A bipolaire</v>
          </cell>
          <cell r="D392" t="str">
            <v>un</v>
          </cell>
          <cell r="E392">
            <v>10</v>
          </cell>
          <cell r="F392">
            <v>18.036000000000001</v>
          </cell>
        </row>
        <row r="393">
          <cell r="C393" t="str">
            <v>F + P et branchement interrupteur 32 A bipolaire avec voyant</v>
          </cell>
          <cell r="D393" t="str">
            <v>un</v>
          </cell>
          <cell r="E393">
            <v>10</v>
          </cell>
          <cell r="F393">
            <v>26.244</v>
          </cell>
        </row>
        <row r="394">
          <cell r="C394" t="str">
            <v>F + P et branchement interrupteur 20 A tripolaire</v>
          </cell>
          <cell r="D394" t="str">
            <v>un</v>
          </cell>
          <cell r="E394">
            <v>10</v>
          </cell>
          <cell r="F394">
            <v>21.911999999999995</v>
          </cell>
        </row>
        <row r="395">
          <cell r="C395" t="str">
            <v>F + P et branchement interrupteur 32 A tripolaire</v>
          </cell>
          <cell r="D395" t="str">
            <v>un</v>
          </cell>
          <cell r="E395">
            <v>10</v>
          </cell>
          <cell r="F395">
            <v>22.523999999999997</v>
          </cell>
        </row>
        <row r="396">
          <cell r="C396" t="str">
            <v>F + P et branchement interrupteur 63 A tripolaire</v>
          </cell>
          <cell r="D396" t="str">
            <v>un</v>
          </cell>
          <cell r="E396">
            <v>10</v>
          </cell>
          <cell r="F396">
            <v>37.752000000000002</v>
          </cell>
        </row>
        <row r="397">
          <cell r="C397" t="str">
            <v>F + P et branchement interrupteur 100 A tripolaire</v>
          </cell>
          <cell r="D397" t="str">
            <v>un</v>
          </cell>
          <cell r="E397">
            <v>10</v>
          </cell>
          <cell r="F397">
            <v>41.735999999999997</v>
          </cell>
        </row>
        <row r="398">
          <cell r="C398" t="str">
            <v>F + P et branchement interrupteur 20 A tétrapolaire</v>
          </cell>
          <cell r="D398" t="str">
            <v>un</v>
          </cell>
          <cell r="E398">
            <v>10</v>
          </cell>
          <cell r="F398">
            <v>24.276</v>
          </cell>
        </row>
        <row r="399">
          <cell r="C399" t="str">
            <v>F + P et branchement interrupteur 32 A tétrapolaire</v>
          </cell>
          <cell r="D399" t="str">
            <v>un</v>
          </cell>
          <cell r="E399">
            <v>10</v>
          </cell>
          <cell r="F399">
            <v>25.032</v>
          </cell>
        </row>
        <row r="400">
          <cell r="C400" t="str">
            <v>F + P et branchement interrupteur 63 A tétrapolaire</v>
          </cell>
          <cell r="D400" t="str">
            <v>un</v>
          </cell>
          <cell r="E400">
            <v>10</v>
          </cell>
          <cell r="F400">
            <v>44.723999999999997</v>
          </cell>
        </row>
        <row r="401">
          <cell r="C401" t="str">
            <v>F + P et branchement interrupteur 100 A tétrapolaire</v>
          </cell>
          <cell r="D401" t="str">
            <v>un</v>
          </cell>
          <cell r="F401">
            <v>45.252000000000002</v>
          </cell>
        </row>
        <row r="403">
          <cell r="C403" t="str">
            <v>Interrupteur sectionneur différentiel en fourniture, pose et branchement</v>
          </cell>
        </row>
        <row r="404">
          <cell r="C404" t="str">
            <v>Interrupteur différentiel 10 mA bipolaire 16 A</v>
          </cell>
          <cell r="D404" t="str">
            <v>un</v>
          </cell>
          <cell r="E404">
            <v>10</v>
          </cell>
          <cell r="F404">
            <v>90.887999999999991</v>
          </cell>
        </row>
        <row r="405">
          <cell r="C405" t="str">
            <v>Interrupteur différentiel 30 mA bipolaire 25 A</v>
          </cell>
          <cell r="D405" t="str">
            <v>un</v>
          </cell>
          <cell r="E405">
            <v>5</v>
          </cell>
          <cell r="F405">
            <v>61.295999999999992</v>
          </cell>
        </row>
        <row r="406">
          <cell r="C406" t="str">
            <v>Interrupteur différentiel 30 mA bipolaire 40 A</v>
          </cell>
          <cell r="D406" t="str">
            <v>un</v>
          </cell>
          <cell r="E406">
            <v>5</v>
          </cell>
          <cell r="F406">
            <v>65.88</v>
          </cell>
        </row>
        <row r="407">
          <cell r="C407" t="str">
            <v>Interrupteur différentiel 30 mA bipolaire 63 A</v>
          </cell>
          <cell r="D407" t="str">
            <v>un</v>
          </cell>
          <cell r="E407">
            <v>5</v>
          </cell>
          <cell r="F407">
            <v>104.79599999999999</v>
          </cell>
        </row>
        <row r="408">
          <cell r="C408" t="str">
            <v>Interrupteur différentiel 30 mA tétrapolaire 25 A</v>
          </cell>
          <cell r="D408" t="str">
            <v>un</v>
          </cell>
          <cell r="E408">
            <v>5</v>
          </cell>
          <cell r="F408">
            <v>72.804000000000002</v>
          </cell>
        </row>
        <row r="409">
          <cell r="C409" t="str">
            <v>Interrupteur différentiel 30 mA tétrapolaire 40 A</v>
          </cell>
          <cell r="D409" t="str">
            <v>un</v>
          </cell>
          <cell r="E409">
            <v>5</v>
          </cell>
          <cell r="F409">
            <v>74.903999999999996</v>
          </cell>
        </row>
        <row r="410">
          <cell r="C410" t="str">
            <v>Interrupteur différentiel 30 mA tétrapolaire 63 A</v>
          </cell>
          <cell r="D410" t="str">
            <v>un</v>
          </cell>
          <cell r="E410">
            <v>3</v>
          </cell>
          <cell r="F410">
            <v>118.75199999999998</v>
          </cell>
        </row>
        <row r="411">
          <cell r="C411" t="str">
            <v>Interrupteur différentiel 300 mA bipolaire 25 A</v>
          </cell>
          <cell r="D411" t="str">
            <v>un</v>
          </cell>
          <cell r="E411">
            <v>5</v>
          </cell>
          <cell r="F411">
            <v>51.54</v>
          </cell>
        </row>
        <row r="412">
          <cell r="C412" t="str">
            <v>Interrupteur différentiel 300 mA bipolaire 40 A</v>
          </cell>
          <cell r="D412" t="str">
            <v>un</v>
          </cell>
          <cell r="E412">
            <v>5</v>
          </cell>
          <cell r="F412">
            <v>53.88</v>
          </cell>
        </row>
        <row r="413">
          <cell r="C413" t="str">
            <v>Interrupteur différentiel 300 mA bipolaire 63 A</v>
          </cell>
          <cell r="D413" t="str">
            <v>un</v>
          </cell>
          <cell r="E413">
            <v>5</v>
          </cell>
          <cell r="F413">
            <v>75.131999999999991</v>
          </cell>
        </row>
        <row r="414">
          <cell r="C414" t="str">
            <v>Interrupteur différentiel 300 mA tétrapolaire 25 A</v>
          </cell>
          <cell r="D414" t="str">
            <v>un</v>
          </cell>
          <cell r="E414">
            <v>5</v>
          </cell>
          <cell r="F414">
            <v>62.771999999999998</v>
          </cell>
        </row>
        <row r="415">
          <cell r="C415" t="str">
            <v>Interrupteur différentiel 300 mA tétrapolaire 40 A</v>
          </cell>
          <cell r="D415" t="str">
            <v>un</v>
          </cell>
          <cell r="E415">
            <v>5</v>
          </cell>
          <cell r="F415">
            <v>67.248000000000005</v>
          </cell>
        </row>
        <row r="416">
          <cell r="C416" t="str">
            <v>Interrupteur différentiel 300 mA tétrapolaire 63 A</v>
          </cell>
          <cell r="D416" t="str">
            <v>un</v>
          </cell>
          <cell r="E416">
            <v>2</v>
          </cell>
          <cell r="F416">
            <v>89.315999999999988</v>
          </cell>
        </row>
        <row r="424">
          <cell r="C424" t="str">
            <v>ENONCES DES OUVRAGES</v>
          </cell>
          <cell r="D424" t="str">
            <v>U</v>
          </cell>
          <cell r="E424" t="str">
            <v>Q</v>
          </cell>
          <cell r="F424" t="str">
            <v>Prix  unitaires</v>
          </cell>
        </row>
        <row r="426">
          <cell r="C426" t="str">
            <v>Contacteurs en fourniture, pose et branchement</v>
          </cell>
        </row>
        <row r="427">
          <cell r="C427" t="str">
            <v>Contacteur de puissance bipolaire 20 A</v>
          </cell>
          <cell r="D427" t="str">
            <v>un</v>
          </cell>
          <cell r="E427">
            <v>5</v>
          </cell>
          <cell r="F427">
            <v>31.871999999999996</v>
          </cell>
        </row>
        <row r="428">
          <cell r="C428" t="str">
            <v>Contacteur de puissance bipolaire 40 A</v>
          </cell>
          <cell r="D428" t="str">
            <v>un</v>
          </cell>
          <cell r="E428">
            <v>5</v>
          </cell>
          <cell r="F428">
            <v>43.944000000000003</v>
          </cell>
        </row>
        <row r="429">
          <cell r="C429" t="str">
            <v>Contacteur de puissance bipolaire 63 A</v>
          </cell>
          <cell r="D429" t="str">
            <v>un</v>
          </cell>
          <cell r="E429">
            <v>5</v>
          </cell>
          <cell r="F429">
            <v>63.768000000000001</v>
          </cell>
        </row>
        <row r="430">
          <cell r="C430" t="str">
            <v>Contacteur de puissance tripolaire 20 A</v>
          </cell>
          <cell r="D430" t="str">
            <v>un</v>
          </cell>
          <cell r="E430">
            <v>5</v>
          </cell>
          <cell r="F430">
            <v>37.5</v>
          </cell>
        </row>
        <row r="431">
          <cell r="C431" t="str">
            <v>Contacteur de puissance tripolaire 40 A</v>
          </cell>
          <cell r="D431" t="str">
            <v>un</v>
          </cell>
          <cell r="E431">
            <v>5</v>
          </cell>
          <cell r="F431">
            <v>51.78</v>
          </cell>
        </row>
        <row r="432">
          <cell r="C432" t="str">
            <v>Contacteur de puissance tripolaire 63 A</v>
          </cell>
          <cell r="D432" t="str">
            <v>un</v>
          </cell>
          <cell r="E432">
            <v>5</v>
          </cell>
          <cell r="F432">
            <v>69.85199999999999</v>
          </cell>
        </row>
        <row r="433">
          <cell r="C433" t="str">
            <v>Contacteur de puissance tétrapolaire 20 A</v>
          </cell>
          <cell r="D433" t="str">
            <v>un</v>
          </cell>
          <cell r="E433">
            <v>5</v>
          </cell>
          <cell r="F433">
            <v>38.663999999999994</v>
          </cell>
        </row>
        <row r="434">
          <cell r="C434" t="str">
            <v>Contacteur de puissance tétrapolaire 40 A</v>
          </cell>
          <cell r="D434" t="str">
            <v>un</v>
          </cell>
          <cell r="E434">
            <v>5</v>
          </cell>
          <cell r="F434">
            <v>55.967999999999996</v>
          </cell>
        </row>
        <row r="435">
          <cell r="C435" t="str">
            <v>Contacteur de puissance tétrapolaire 63 A</v>
          </cell>
          <cell r="D435" t="str">
            <v>un</v>
          </cell>
          <cell r="E435">
            <v>5</v>
          </cell>
          <cell r="F435">
            <v>75.86399999999999</v>
          </cell>
        </row>
        <row r="437">
          <cell r="C437" t="str">
            <v>Discontacteur et relais thermiques</v>
          </cell>
        </row>
        <row r="438">
          <cell r="C438" t="str">
            <v>F + P et branchement discontacteur sous coffret étanche tripolaire sans sectionneur 9 A - 220 V - 3P + T avec bouton marche/arrêt sur couvercle, coupe circuit miniature avec fusible  de protection de la bobine</v>
          </cell>
          <cell r="D438" t="str">
            <v>un</v>
          </cell>
          <cell r="E438">
            <v>5</v>
          </cell>
          <cell r="F438">
            <v>51.683999999999997</v>
          </cell>
        </row>
        <row r="439">
          <cell r="C439" t="str">
            <v>F + P et branchement discontacteur sous coffret étanche tripolaire sans sectionneur 16 A - 220 V - 3P + T avec bouton marche/arrêt sur couvercle, coupe circuit miniature avec fusible  de protection de la bobine</v>
          </cell>
          <cell r="D439" t="str">
            <v>un</v>
          </cell>
          <cell r="E439">
            <v>5</v>
          </cell>
          <cell r="F439">
            <v>66.263999999999996</v>
          </cell>
        </row>
        <row r="440">
          <cell r="C440" t="str">
            <v>F + P et branchement discontacteur sous coffret étanche tripolaire avec sectionneur 9 A ou 16 A  - 220 V - 3P + T avec bouton marche/arrêt sur couvercle, coupe circuit miniature avec fusible  de protection de la bobine</v>
          </cell>
          <cell r="D440" t="str">
            <v>un</v>
          </cell>
          <cell r="E440">
            <v>5</v>
          </cell>
          <cell r="F440">
            <v>140.208</v>
          </cell>
        </row>
        <row r="441">
          <cell r="C441" t="str">
            <v>F + P et branchement relais thermique tripolaire 9 A ou 16 A à associer au discontacteur pour protection de moteur</v>
          </cell>
          <cell r="D441" t="str">
            <v>un</v>
          </cell>
          <cell r="E441">
            <v>5</v>
          </cell>
          <cell r="F441">
            <v>54.12</v>
          </cell>
        </row>
        <row r="449">
          <cell r="C449" t="str">
            <v>ENONCES DES OUVRAGES</v>
          </cell>
          <cell r="D449" t="str">
            <v>U</v>
          </cell>
          <cell r="E449" t="str">
            <v>Q</v>
          </cell>
          <cell r="F449" t="str">
            <v>Prix  unitaires</v>
          </cell>
        </row>
        <row r="451">
          <cell r="C451" t="str">
            <v>Transformateur de sécurité fourni, posé et raccordé</v>
          </cell>
        </row>
        <row r="452">
          <cell r="C452" t="str">
            <v xml:space="preserve">Transformateur de sécurité 16 ou 25 VA - 230 V / 12 ou 24 V par couplage 2 x 12 V </v>
          </cell>
          <cell r="D452" t="str">
            <v>un</v>
          </cell>
          <cell r="E452">
            <v>5</v>
          </cell>
          <cell r="F452">
            <v>39.623999999999995</v>
          </cell>
        </row>
        <row r="453">
          <cell r="C453" t="str">
            <v xml:space="preserve">Transformateur de sécurité 40 ou 63 VA - 230 V / 12 ou 24 V par couplage 2 x 12 V </v>
          </cell>
          <cell r="D453" t="str">
            <v>un</v>
          </cell>
          <cell r="E453">
            <v>5</v>
          </cell>
          <cell r="F453">
            <v>61.091999999999992</v>
          </cell>
        </row>
        <row r="455">
          <cell r="C455" t="str">
            <v>Transformateur pour sonnerie fourni, posé et raccordé</v>
          </cell>
        </row>
        <row r="456">
          <cell r="C456" t="str">
            <v>Transformateur pour sonnerie 230 V / 8 V - 0,5 A - 4 VA</v>
          </cell>
          <cell r="D456" t="str">
            <v>un</v>
          </cell>
          <cell r="E456">
            <v>5</v>
          </cell>
          <cell r="F456">
            <v>27.876000000000001</v>
          </cell>
        </row>
        <row r="457">
          <cell r="C457" t="str">
            <v>Transformateur pour sonnerie 230 V / 12 V-8 V - 0,5 à 3 A - 8 à 24 VA</v>
          </cell>
          <cell r="D457" t="str">
            <v>un</v>
          </cell>
          <cell r="E457">
            <v>5</v>
          </cell>
          <cell r="F457">
            <v>35.591999999999999</v>
          </cell>
        </row>
        <row r="465">
          <cell r="C465" t="str">
            <v>ENONCES DES OUVRAGES</v>
          </cell>
          <cell r="D465" t="str">
            <v>U</v>
          </cell>
          <cell r="E465" t="str">
            <v>Q</v>
          </cell>
          <cell r="F465" t="str">
            <v>Prix  unitaires</v>
          </cell>
        </row>
        <row r="467">
          <cell r="C467" t="str">
            <v>Sonneries et ronfleurs</v>
          </cell>
        </row>
        <row r="468">
          <cell r="C468" t="str">
            <v>Sonnerie 8/12 V - 4,8 VA - 78 dB</v>
          </cell>
          <cell r="D468" t="str">
            <v>un</v>
          </cell>
          <cell r="E468">
            <v>5</v>
          </cell>
          <cell r="F468">
            <v>17.88</v>
          </cell>
        </row>
        <row r="469">
          <cell r="C469" t="str">
            <v>Sonnerie 230 V - 4 VA - 78 dB</v>
          </cell>
          <cell r="D469" t="str">
            <v>un</v>
          </cell>
          <cell r="E469">
            <v>5</v>
          </cell>
          <cell r="F469">
            <v>19.175999999999998</v>
          </cell>
        </row>
        <row r="470">
          <cell r="C470" t="str">
            <v>Ronfleur 8/12 Vou 24 V - 4 VA - 75 dB</v>
          </cell>
          <cell r="D470" t="str">
            <v>un</v>
          </cell>
          <cell r="E470">
            <v>5</v>
          </cell>
          <cell r="F470">
            <v>17.436</v>
          </cell>
        </row>
        <row r="471">
          <cell r="C471" t="str">
            <v>Ronfleur 230 Vou 24 V - 4 VA - 75 dB</v>
          </cell>
          <cell r="D471" t="str">
            <v>un</v>
          </cell>
          <cell r="E471">
            <v>5</v>
          </cell>
          <cell r="F471">
            <v>18.3</v>
          </cell>
        </row>
        <row r="473">
          <cell r="C473" t="str">
            <v>Télérupteur</v>
          </cell>
        </row>
        <row r="474">
          <cell r="C474" t="str">
            <v>Télérupteur modulaire 230 V - 16 A unipolaire</v>
          </cell>
          <cell r="D474" t="str">
            <v>un</v>
          </cell>
          <cell r="E474">
            <v>10</v>
          </cell>
          <cell r="F474">
            <v>22.02</v>
          </cell>
        </row>
        <row r="475">
          <cell r="C475" t="str">
            <v>Télérupteur modulaire 230 V - 16 A bipolaire</v>
          </cell>
          <cell r="D475" t="str">
            <v>un</v>
          </cell>
          <cell r="E475">
            <v>10</v>
          </cell>
          <cell r="F475">
            <v>30.18</v>
          </cell>
        </row>
        <row r="476">
          <cell r="C476" t="str">
            <v>Télérupteur modulaire 230 V - 16 A tripolaire</v>
          </cell>
          <cell r="D476" t="str">
            <v>un</v>
          </cell>
          <cell r="E476">
            <v>3</v>
          </cell>
          <cell r="F476">
            <v>41.868000000000002</v>
          </cell>
        </row>
        <row r="477">
          <cell r="C477" t="str">
            <v>Télérupteur modulaire 230 V - 16 A tétrapolaire</v>
          </cell>
          <cell r="D477" t="str">
            <v>un</v>
          </cell>
          <cell r="E477">
            <v>5</v>
          </cell>
          <cell r="F477">
            <v>50.027999999999999</v>
          </cell>
        </row>
        <row r="485">
          <cell r="C485" t="str">
            <v>ENONCES DES OUVRAGES</v>
          </cell>
          <cell r="D485" t="str">
            <v>U</v>
          </cell>
          <cell r="E485" t="str">
            <v>Q</v>
          </cell>
          <cell r="F485" t="str">
            <v>Prix  unitaires</v>
          </cell>
        </row>
        <row r="487">
          <cell r="C487" t="str">
            <v>Interrupteur et boutons poussoirs série standard fournis, posés et raccordés</v>
          </cell>
        </row>
        <row r="488">
          <cell r="C488" t="str">
            <v>Interrupteur simple allumage série standard, saillie y compris cadre</v>
          </cell>
          <cell r="D488" t="str">
            <v>un</v>
          </cell>
          <cell r="E488">
            <v>10</v>
          </cell>
          <cell r="F488">
            <v>14.687999999999999</v>
          </cell>
        </row>
        <row r="489">
          <cell r="C489" t="str">
            <v>Interrupteur double allumage série standard, saillie y compris cadre</v>
          </cell>
          <cell r="D489" t="str">
            <v>un</v>
          </cell>
          <cell r="E489">
            <v>10</v>
          </cell>
          <cell r="F489">
            <v>17.603999999999999</v>
          </cell>
        </row>
        <row r="490">
          <cell r="C490" t="str">
            <v>Interrupteur va-et-vient série standard, saillie y compris cadre</v>
          </cell>
          <cell r="D490" t="str">
            <v>un</v>
          </cell>
          <cell r="E490">
            <v>10</v>
          </cell>
          <cell r="F490">
            <v>14.687999999999999</v>
          </cell>
        </row>
        <row r="491">
          <cell r="C491" t="str">
            <v>Interrupteur double va-et-vient série standard, saillie y compris cadre</v>
          </cell>
          <cell r="D491" t="str">
            <v>un</v>
          </cell>
          <cell r="E491">
            <v>10</v>
          </cell>
          <cell r="F491">
            <v>17.603999999999999</v>
          </cell>
        </row>
        <row r="492">
          <cell r="C492" t="str">
            <v>Bouton poussoir série standard, saillie y compris cadre</v>
          </cell>
          <cell r="D492" t="str">
            <v>un</v>
          </cell>
          <cell r="E492">
            <v>10</v>
          </cell>
          <cell r="F492">
            <v>14.772</v>
          </cell>
        </row>
        <row r="493">
          <cell r="C493" t="str">
            <v>Bouton poussoir lumineux série standard, saillie y compris cadre</v>
          </cell>
          <cell r="D493" t="str">
            <v>un</v>
          </cell>
          <cell r="E493">
            <v>10</v>
          </cell>
          <cell r="F493">
            <v>16.103999999999999</v>
          </cell>
        </row>
        <row r="494">
          <cell r="C494" t="str">
            <v>Bouton poussoir pour sonnerie série standard avec porte-étiquette saillie y compris cadre</v>
          </cell>
          <cell r="D494" t="str">
            <v>un</v>
          </cell>
          <cell r="E494">
            <v>10</v>
          </cell>
          <cell r="F494">
            <v>17.483999999999998</v>
          </cell>
        </row>
        <row r="495">
          <cell r="C495" t="str">
            <v xml:space="preserve">Interrupteur simple allumage série confort, saillie, avec enjoliveur, monté à vis sur cadre </v>
          </cell>
          <cell r="D495" t="str">
            <v>un</v>
          </cell>
          <cell r="E495">
            <v>10</v>
          </cell>
          <cell r="F495">
            <v>16.692</v>
          </cell>
        </row>
        <row r="496">
          <cell r="C496" t="str">
            <v xml:space="preserve">Interrupteur double allumage série confort, saillie, avec enjoliveur, monté à vis sur cadre </v>
          </cell>
          <cell r="D496" t="str">
            <v>un</v>
          </cell>
          <cell r="E496">
            <v>10</v>
          </cell>
          <cell r="F496">
            <v>18.468</v>
          </cell>
        </row>
        <row r="497">
          <cell r="C497" t="str">
            <v xml:space="preserve">Interrupteur  va-et-vient série confort, saillie, avec enjoliveur, monté à vis sur cadre </v>
          </cell>
          <cell r="D497" t="str">
            <v>un</v>
          </cell>
          <cell r="E497">
            <v>10</v>
          </cell>
          <cell r="F497">
            <v>16.728000000000002</v>
          </cell>
        </row>
        <row r="498">
          <cell r="C498" t="str">
            <v xml:space="preserve">Interrupteur double va-et-vient série confort, saillie, avec enjoliveur, monté à vis sur cadre </v>
          </cell>
          <cell r="D498" t="str">
            <v>un</v>
          </cell>
          <cell r="E498">
            <v>10</v>
          </cell>
          <cell r="F498">
            <v>18.468</v>
          </cell>
        </row>
        <row r="499">
          <cell r="C499" t="str">
            <v xml:space="preserve">Bouton poussoir série confort, saillie, avec enjoliveur, monté à vis sur cadre </v>
          </cell>
          <cell r="D499" t="str">
            <v>un</v>
          </cell>
          <cell r="E499">
            <v>10</v>
          </cell>
          <cell r="F499">
            <v>17.831999999999997</v>
          </cell>
        </row>
        <row r="500">
          <cell r="C500" t="str">
            <v xml:space="preserve">Bouton poussoir lumineux série confort, saillie, avec enjoliveur, monté à vis sur cadre </v>
          </cell>
          <cell r="D500" t="str">
            <v>un</v>
          </cell>
          <cell r="E500">
            <v>10</v>
          </cell>
          <cell r="F500">
            <v>20.724</v>
          </cell>
        </row>
        <row r="501">
          <cell r="C501" t="str">
            <v>Bouton poussoir pour sonnerie série confort, avec porte-étiquette et enjoliveur</v>
          </cell>
          <cell r="D501" t="str">
            <v>un</v>
          </cell>
          <cell r="E501">
            <v>10</v>
          </cell>
          <cell r="F501">
            <v>20.724</v>
          </cell>
        </row>
        <row r="502">
          <cell r="C502" t="str">
            <v>Variateur de lumière série confort de 60 à 500 W, saillie, avec enjoliveur, monté à vis sur cadre</v>
          </cell>
          <cell r="D502" t="str">
            <v>un</v>
          </cell>
          <cell r="E502">
            <v>5</v>
          </cell>
          <cell r="F502">
            <v>26.772000000000002</v>
          </cell>
        </row>
        <row r="504">
          <cell r="C504" t="str">
            <v>Interrupteur et boutons poussoirs série étanche  IP 55 - IK 07 fournis, posés et raccordés</v>
          </cell>
        </row>
        <row r="505">
          <cell r="C505" t="str">
            <v>Interrupteur simple allumage série étanche, saillie y compris cadre</v>
          </cell>
          <cell r="D505" t="str">
            <v>un</v>
          </cell>
          <cell r="E505">
            <v>20</v>
          </cell>
          <cell r="F505">
            <v>15.18</v>
          </cell>
        </row>
        <row r="506">
          <cell r="C506" t="str">
            <v>Interrupteur double allumage série étanche,saillie y compris cadre</v>
          </cell>
          <cell r="D506" t="str">
            <v>un</v>
          </cell>
          <cell r="E506">
            <v>20</v>
          </cell>
          <cell r="F506">
            <v>19.331999999999997</v>
          </cell>
        </row>
        <row r="507">
          <cell r="C507" t="str">
            <v>Interrupteur va-et-vient série étanche, saillie y compris cadre</v>
          </cell>
          <cell r="D507" t="str">
            <v>un</v>
          </cell>
          <cell r="E507">
            <v>20</v>
          </cell>
          <cell r="F507">
            <v>15.18</v>
          </cell>
        </row>
        <row r="508">
          <cell r="C508" t="str">
            <v>Interrupteur à temporisation mécanique réglable (jusqu'à 6 mn)  série étanche, saillie y compris cadre</v>
          </cell>
          <cell r="D508" t="str">
            <v>un</v>
          </cell>
          <cell r="E508">
            <v>20</v>
          </cell>
          <cell r="F508">
            <v>34.847999999999999</v>
          </cell>
        </row>
        <row r="509">
          <cell r="C509" t="str">
            <v>Bouton poussoir série étanche, saillie y compris cadre</v>
          </cell>
          <cell r="D509" t="str">
            <v>un</v>
          </cell>
          <cell r="E509">
            <v>20</v>
          </cell>
          <cell r="F509">
            <v>15.696</v>
          </cell>
        </row>
        <row r="510">
          <cell r="C510" t="str">
            <v>Bouton poussoir lumineux série étanche, saillie y compris cadre</v>
          </cell>
          <cell r="D510" t="str">
            <v>un</v>
          </cell>
          <cell r="E510">
            <v>20</v>
          </cell>
          <cell r="F510">
            <v>18.047999999999998</v>
          </cell>
        </row>
        <row r="511">
          <cell r="C511" t="str">
            <v>Bouton poussoir pour sonnerie série étanche avec porte-étiquette saillie y compris cadre</v>
          </cell>
          <cell r="D511" t="str">
            <v>un</v>
          </cell>
          <cell r="E511">
            <v>20</v>
          </cell>
          <cell r="F511">
            <v>18.167999999999999</v>
          </cell>
        </row>
        <row r="514">
          <cell r="C514" t="str">
            <v>ENONCES DES OUVRAGES</v>
          </cell>
          <cell r="D514" t="str">
            <v>U</v>
          </cell>
          <cell r="E514" t="str">
            <v>Q</v>
          </cell>
          <cell r="F514" t="str">
            <v>Prix  unitaires</v>
          </cell>
        </row>
        <row r="515">
          <cell r="C515" t="str">
            <v>Socles de prises et sorties de câble série standard fournies, posées et raccordées</v>
          </cell>
        </row>
        <row r="516">
          <cell r="C516" t="str">
            <v>Prise de courant série standard 2P + T - 10/16 A, saillie y compris cadre</v>
          </cell>
          <cell r="D516" t="str">
            <v>un</v>
          </cell>
          <cell r="E516">
            <v>20</v>
          </cell>
          <cell r="F516">
            <v>14.22</v>
          </cell>
        </row>
        <row r="517">
          <cell r="C517" t="str">
            <v>Prise de courant série standard 2P + T - 20 A, saillie y compris cadre</v>
          </cell>
          <cell r="D517" t="str">
            <v>un</v>
          </cell>
          <cell r="E517">
            <v>20</v>
          </cell>
          <cell r="F517">
            <v>21.876000000000001</v>
          </cell>
        </row>
        <row r="518">
          <cell r="C518" t="str">
            <v>Prise de courant série standard 3P + T - 20 A, saillie y compris cadre</v>
          </cell>
          <cell r="D518" t="str">
            <v>un</v>
          </cell>
          <cell r="E518">
            <v>20</v>
          </cell>
          <cell r="F518">
            <v>22.692</v>
          </cell>
        </row>
        <row r="519">
          <cell r="C519" t="str">
            <v>Prise de courant série standard 3P + N + T - 20 A, saillie y compris cadre</v>
          </cell>
          <cell r="D519" t="str">
            <v>un</v>
          </cell>
          <cell r="E519">
            <v>20</v>
          </cell>
          <cell r="F519">
            <v>23.568000000000001</v>
          </cell>
        </row>
        <row r="520">
          <cell r="C520" t="str">
            <v>Prise de courant série standard 2P + T - 32 A, saillie y compris cadre</v>
          </cell>
          <cell r="D520" t="str">
            <v>un</v>
          </cell>
          <cell r="E520">
            <v>20</v>
          </cell>
          <cell r="F520">
            <v>27.384</v>
          </cell>
        </row>
        <row r="521">
          <cell r="C521" t="str">
            <v>Prise de courant série standard 3P + T - 32 A, saillie y compris cadre</v>
          </cell>
          <cell r="D521" t="str">
            <v>un</v>
          </cell>
          <cell r="E521">
            <v>20</v>
          </cell>
          <cell r="F521">
            <v>29.928000000000001</v>
          </cell>
        </row>
        <row r="522">
          <cell r="C522" t="str">
            <v>Prise de courant série standard 3P + N + T - 32 A, saillie y compris cadre</v>
          </cell>
          <cell r="D522" t="str">
            <v>un</v>
          </cell>
          <cell r="E522">
            <v>20</v>
          </cell>
          <cell r="F522">
            <v>31.584</v>
          </cell>
        </row>
        <row r="523">
          <cell r="C523" t="str">
            <v>Prise TV série standard, saillie y compris cadre</v>
          </cell>
          <cell r="D523" t="str">
            <v>un</v>
          </cell>
          <cell r="E523">
            <v>10</v>
          </cell>
          <cell r="F523">
            <v>16.056000000000001</v>
          </cell>
        </row>
        <row r="524">
          <cell r="C524" t="str">
            <v>Prise conjoncteur RJ45 série standard, saillie, compris cadre</v>
          </cell>
          <cell r="D524" t="str">
            <v>un</v>
          </cell>
          <cell r="E524">
            <v>50</v>
          </cell>
          <cell r="F524">
            <v>27.911999999999995</v>
          </cell>
        </row>
        <row r="525">
          <cell r="C525" t="str">
            <v>Sortie de câble série standard 2 x 10/20 A, saillie, compris cadre</v>
          </cell>
          <cell r="D525" t="str">
            <v>un</v>
          </cell>
          <cell r="E525">
            <v>30</v>
          </cell>
          <cell r="F525">
            <v>16.655999999999999</v>
          </cell>
        </row>
        <row r="526">
          <cell r="C526" t="str">
            <v>Sortie de câble série standard 2 x 32 A, saillie, compris cadre</v>
          </cell>
          <cell r="D526" t="str">
            <v>un</v>
          </cell>
          <cell r="E526">
            <v>30</v>
          </cell>
          <cell r="F526">
            <v>18.611999999999998</v>
          </cell>
        </row>
        <row r="528">
          <cell r="C528" t="str">
            <v>Socles de prises série confort fournies, posées et raccordées</v>
          </cell>
        </row>
        <row r="529">
          <cell r="C529" t="str">
            <v xml:space="preserve">Prise rasoir avec transformateur incorporé série confort, saillie avec enjoliveur </v>
          </cell>
          <cell r="D529" t="str">
            <v>un</v>
          </cell>
          <cell r="E529">
            <v>30</v>
          </cell>
          <cell r="F529">
            <v>46.295999999999999</v>
          </cell>
        </row>
        <row r="530">
          <cell r="C530" t="str">
            <v>Prise de courant série confort 2P + T - 10/16 A, saillie y compris cadre et enjoliveur</v>
          </cell>
          <cell r="D530" t="str">
            <v>un</v>
          </cell>
          <cell r="E530">
            <v>30</v>
          </cell>
          <cell r="F530">
            <v>16.175999999999998</v>
          </cell>
        </row>
        <row r="531">
          <cell r="C531" t="str">
            <v>Prise de courant série confort 2P + T - 10/16 A à détrompeur, saillie y compris cadre et enjoliveur</v>
          </cell>
          <cell r="D531" t="str">
            <v>un</v>
          </cell>
          <cell r="E531">
            <v>30</v>
          </cell>
          <cell r="F531">
            <v>18.744</v>
          </cell>
        </row>
        <row r="532">
          <cell r="C532" t="str">
            <v>Prise TV série confort, saillie y compris cadre et enjoliveur</v>
          </cell>
          <cell r="D532" t="str">
            <v>un</v>
          </cell>
          <cell r="E532">
            <v>30</v>
          </cell>
          <cell r="F532">
            <v>17.532</v>
          </cell>
        </row>
        <row r="533">
          <cell r="C533" t="str">
            <v>Prise conjoncteur RJ45 série confort, saillie, compris cadre</v>
          </cell>
          <cell r="D533" t="str">
            <v>un</v>
          </cell>
          <cell r="E533">
            <v>30</v>
          </cell>
          <cell r="F533">
            <v>18.251999999999999</v>
          </cell>
        </row>
        <row r="534">
          <cell r="F534">
            <v>0</v>
          </cell>
        </row>
        <row r="535">
          <cell r="C535" t="str">
            <v>Prises série étanche fournies, posées et raccordées IP 55 - IK 08</v>
          </cell>
          <cell r="F535">
            <v>0</v>
          </cell>
        </row>
        <row r="536">
          <cell r="C536" t="str">
            <v xml:space="preserve">Prise de courant 2P + T - 10/16 A série étanche, saillie </v>
          </cell>
          <cell r="D536" t="str">
            <v>un</v>
          </cell>
          <cell r="E536">
            <v>30</v>
          </cell>
          <cell r="F536">
            <v>15.576000000000001</v>
          </cell>
        </row>
        <row r="537">
          <cell r="C537" t="str">
            <v>Prise de courant 2P + T - 20 A série étanche, saillie y compris cadre</v>
          </cell>
          <cell r="D537" t="str">
            <v>un</v>
          </cell>
          <cell r="E537">
            <v>30</v>
          </cell>
          <cell r="F537">
            <v>22.823999999999998</v>
          </cell>
        </row>
        <row r="538">
          <cell r="C538" t="str">
            <v>Prise de courant 3P + T - 20 A série étanche, saillie y compris cadre</v>
          </cell>
          <cell r="D538" t="str">
            <v>un</v>
          </cell>
          <cell r="E538">
            <v>30</v>
          </cell>
          <cell r="F538">
            <v>23.52</v>
          </cell>
        </row>
        <row r="539">
          <cell r="C539" t="str">
            <v>Prise de courant 3P + T + N - 20 A série étanche, saillie y compris cadre</v>
          </cell>
          <cell r="D539" t="str">
            <v>un</v>
          </cell>
          <cell r="E539">
            <v>30</v>
          </cell>
          <cell r="F539">
            <v>24.791999999999998</v>
          </cell>
        </row>
        <row r="547">
          <cell r="C547" t="str">
            <v>ENONCES DES OUVRAGES</v>
          </cell>
          <cell r="D547" t="str">
            <v>U</v>
          </cell>
          <cell r="E547" t="str">
            <v>Q</v>
          </cell>
          <cell r="F547" t="str">
            <v>Prix  unitaires</v>
          </cell>
        </row>
        <row r="549">
          <cell r="C549" t="str">
            <v>Interrupteur et boutons poussoirs série standard fournis, posés et raccordés</v>
          </cell>
        </row>
        <row r="550">
          <cell r="C550" t="str">
            <v>Interrupteur simple allumage monobloc à vis ou mixte, encastré série standard, y compris boîtier</v>
          </cell>
          <cell r="D550" t="str">
            <v>un</v>
          </cell>
          <cell r="E550">
            <v>30</v>
          </cell>
          <cell r="F550">
            <v>14.112</v>
          </cell>
        </row>
        <row r="551">
          <cell r="C551" t="str">
            <v>Interrupteur double allumage monobloc à vis ou mixte, encastré série standard, y compris boîtier</v>
          </cell>
          <cell r="D551" t="str">
            <v>un</v>
          </cell>
          <cell r="E551">
            <v>30</v>
          </cell>
          <cell r="F551">
            <v>20.04</v>
          </cell>
        </row>
        <row r="552">
          <cell r="C552" t="str">
            <v>Interrupteur va-et-vient monobloc à vis ou mixte, encastré série standard, y compris boîtier</v>
          </cell>
          <cell r="D552" t="str">
            <v>un</v>
          </cell>
          <cell r="E552">
            <v>30</v>
          </cell>
          <cell r="F552">
            <v>14.147999999999998</v>
          </cell>
        </row>
        <row r="553">
          <cell r="C553" t="str">
            <v>Interrupteur double va-et-vient monobloc à vis ou mixte, encastré série standard, y compris boîtier</v>
          </cell>
          <cell r="D553" t="str">
            <v>un</v>
          </cell>
          <cell r="E553">
            <v>30</v>
          </cell>
          <cell r="F553">
            <v>20.04</v>
          </cell>
        </row>
        <row r="554">
          <cell r="C554" t="str">
            <v>Bouton poussoir monobloc à vis ou mixte, encastré série standard, y compris boîtier</v>
          </cell>
          <cell r="D554" t="str">
            <v>un</v>
          </cell>
          <cell r="E554">
            <v>30</v>
          </cell>
          <cell r="F554">
            <v>14.856</v>
          </cell>
        </row>
        <row r="555">
          <cell r="C555" t="str">
            <v>Bouton poussoir lumineux monobloc à vis ou mixte, encastré série standard, y compris boîtier boîtier</v>
          </cell>
          <cell r="D555" t="str">
            <v>un</v>
          </cell>
          <cell r="E555">
            <v>30</v>
          </cell>
          <cell r="F555">
            <v>16.872</v>
          </cell>
        </row>
        <row r="556">
          <cell r="C556" t="str">
            <v>Bouton poussoir pour sonnerie monobloc à vis ou mixte, encastré série standard, y compris boîtier</v>
          </cell>
          <cell r="D556" t="str">
            <v>un</v>
          </cell>
          <cell r="E556">
            <v>20</v>
          </cell>
          <cell r="F556">
            <v>14.856</v>
          </cell>
        </row>
        <row r="558">
          <cell r="C558" t="str">
            <v>Interrupteur et boutons poussoirs série confort fournis, posés et raccordés</v>
          </cell>
        </row>
        <row r="559">
          <cell r="C559" t="str">
            <v>Interrupteur simple allumage monobloc à vis ou mixte, encastré série confort y compris boîtier et enjoliveur</v>
          </cell>
          <cell r="D559" t="str">
            <v>un</v>
          </cell>
          <cell r="E559">
            <v>20</v>
          </cell>
          <cell r="F559">
            <v>15.96</v>
          </cell>
        </row>
        <row r="560">
          <cell r="C560" t="str">
            <v>Interrupteur double allumage monobloc à vis ou mixte, encastré série confort y compris boîtier et enjoliveur</v>
          </cell>
          <cell r="D560" t="str">
            <v>un</v>
          </cell>
          <cell r="E560">
            <v>20</v>
          </cell>
          <cell r="F560">
            <v>17.724</v>
          </cell>
        </row>
        <row r="561">
          <cell r="C561" t="str">
            <v>Interrupteur va-et-vient monobloc à vis ou mixte, encastré série confort y compris boîtier et enjoliveur</v>
          </cell>
          <cell r="D561" t="str">
            <v>un</v>
          </cell>
          <cell r="E561">
            <v>20</v>
          </cell>
          <cell r="F561">
            <v>15.995999999999999</v>
          </cell>
        </row>
        <row r="562">
          <cell r="C562" t="str">
            <v>Interrupteur double va-et-vient monobloc à vis ou mixte, encastré série confort y compris boîtier et enjoliveur</v>
          </cell>
          <cell r="D562" t="str">
            <v>un</v>
          </cell>
          <cell r="E562">
            <v>20</v>
          </cell>
          <cell r="F562">
            <v>17.724</v>
          </cell>
        </row>
        <row r="563">
          <cell r="C563" t="str">
            <v>Bouton poussoir monobloc à vis ou mixte, encastré série confort y compris boîtier et enjoliveur</v>
          </cell>
          <cell r="D563" t="str">
            <v>un</v>
          </cell>
          <cell r="E563">
            <v>20</v>
          </cell>
          <cell r="F563">
            <v>17.100000000000001</v>
          </cell>
        </row>
        <row r="564">
          <cell r="C564" t="str">
            <v>Bouton poussoir lumineux monobloc à vis ou mixte, encastré série confort y compris boîtier boîtier et enjoliveur</v>
          </cell>
          <cell r="D564" t="str">
            <v>un</v>
          </cell>
          <cell r="E564">
            <v>20</v>
          </cell>
          <cell r="F564">
            <v>19.992000000000001</v>
          </cell>
        </row>
        <row r="565">
          <cell r="C565" t="str">
            <v>Bouton poussoir pour sonnerie monobloc à vis ou mixte, encastré série confort y compris boîtier et enjoliveur</v>
          </cell>
          <cell r="D565" t="str">
            <v>un</v>
          </cell>
          <cell r="E565">
            <v>20</v>
          </cell>
          <cell r="F565">
            <v>17.100000000000001</v>
          </cell>
        </row>
        <row r="566">
          <cell r="C566" t="str">
            <v>Variateur de lumière de 500 W monobloc à vis ou mixte, encastré série confort y compris boîtier et enjoliveur</v>
          </cell>
          <cell r="D566" t="str">
            <v>un</v>
          </cell>
          <cell r="E566">
            <v>5</v>
          </cell>
          <cell r="F566">
            <v>26.772000000000002</v>
          </cell>
        </row>
        <row r="567">
          <cell r="C567" t="str">
            <v>Variateur de lumière de 1200 W monobloc à vis ou mixte, encastré série confort y compris boîtier et enjoliveur</v>
          </cell>
          <cell r="D567" t="str">
            <v>un</v>
          </cell>
          <cell r="E567">
            <v>5</v>
          </cell>
          <cell r="F567">
            <v>84.011999999999986</v>
          </cell>
        </row>
        <row r="570">
          <cell r="C570" t="str">
            <v>ENONCES DES OUVRAGES</v>
          </cell>
          <cell r="D570" t="str">
            <v>U</v>
          </cell>
          <cell r="E570" t="str">
            <v>Q</v>
          </cell>
          <cell r="F570" t="str">
            <v>Prix  unitaires</v>
          </cell>
        </row>
        <row r="571">
          <cell r="C571" t="str">
            <v>Inter et B.P. série antivandale fournis, posés et raccordés</v>
          </cell>
        </row>
        <row r="572">
          <cell r="C572" t="str">
            <v>Bouton poussoir série antivandale métal avec système antivol - IP 55</v>
          </cell>
          <cell r="D572" t="str">
            <v>un</v>
          </cell>
          <cell r="E572">
            <v>20</v>
          </cell>
          <cell r="F572">
            <v>29.7</v>
          </cell>
        </row>
        <row r="573">
          <cell r="C573" t="str">
            <v>Bouton poussoir lumineux série antivandale métal avec système antivol - IP 55</v>
          </cell>
          <cell r="D573" t="str">
            <v>un</v>
          </cell>
          <cell r="E573">
            <v>20</v>
          </cell>
          <cell r="F573">
            <v>29.7</v>
          </cell>
        </row>
        <row r="575">
          <cell r="C575" t="str">
            <v>Prises et sorties de câble série standard fournies, posées et raccordées</v>
          </cell>
        </row>
        <row r="576">
          <cell r="C576" t="str">
            <v>Prise rasoir avec transformateur incorporé monobloc à vis ou mixte, encastré série standard, y compris boîtier</v>
          </cell>
          <cell r="D576" t="str">
            <v>un</v>
          </cell>
          <cell r="E576">
            <v>30</v>
          </cell>
          <cell r="F576">
            <v>46.295999999999999</v>
          </cell>
        </row>
        <row r="577">
          <cell r="C577" t="str">
            <v>Prise de courant 2P + T - 10/16 A monobloc à vis ou mixte, encastré série standard, y compris boîtier</v>
          </cell>
          <cell r="D577" t="str">
            <v>un</v>
          </cell>
          <cell r="E577">
            <v>30</v>
          </cell>
          <cell r="F577">
            <v>14.591999999999999</v>
          </cell>
        </row>
        <row r="578">
          <cell r="C578" t="str">
            <v>Prise de courant 2P + T - 20 A monobloc à vis ou mixte, encastré série standard, y compris boîtier</v>
          </cell>
          <cell r="D578" t="str">
            <v>un</v>
          </cell>
          <cell r="E578">
            <v>30</v>
          </cell>
          <cell r="F578">
            <v>21.876000000000001</v>
          </cell>
        </row>
        <row r="579">
          <cell r="C579" t="str">
            <v>Prise de courant 3P + T - 20 A monobloc à vis ou mixte, encastré série standard, y compris boîtier</v>
          </cell>
          <cell r="D579" t="str">
            <v>un</v>
          </cell>
          <cell r="E579">
            <v>30</v>
          </cell>
          <cell r="F579">
            <v>22.692</v>
          </cell>
        </row>
        <row r="580">
          <cell r="C580" t="str">
            <v>Prise de courant 3P + N + T 20 A monobloc à vis ou mixte, encastré série standard, y compris boîtier</v>
          </cell>
          <cell r="D580" t="str">
            <v>un</v>
          </cell>
          <cell r="E580">
            <v>30</v>
          </cell>
          <cell r="F580">
            <v>23.568000000000001</v>
          </cell>
        </row>
        <row r="581">
          <cell r="C581" t="str">
            <v>Prise de courant 2P + T - 32 A monobloc à vis ou mixte, encastré série standard, y compris boîtier</v>
          </cell>
          <cell r="D581" t="str">
            <v>un</v>
          </cell>
          <cell r="E581">
            <v>30</v>
          </cell>
          <cell r="F581">
            <v>27.384</v>
          </cell>
        </row>
        <row r="582">
          <cell r="C582" t="str">
            <v>Prise de courant 3P + T - 32 A monobloc à vis ou mixte, encastré série standard, y compris boîtier</v>
          </cell>
          <cell r="D582" t="str">
            <v>un</v>
          </cell>
          <cell r="E582">
            <v>30</v>
          </cell>
          <cell r="F582">
            <v>29.928000000000001</v>
          </cell>
        </row>
        <row r="583">
          <cell r="C583" t="str">
            <v>Prise de courant 3P + N + T 32 A monobloc à vis ou mixte, encastré série standard, y compris boîtier</v>
          </cell>
          <cell r="D583" t="str">
            <v>un</v>
          </cell>
          <cell r="E583">
            <v>30</v>
          </cell>
          <cell r="F583">
            <v>31.584</v>
          </cell>
        </row>
        <row r="584">
          <cell r="C584" t="str">
            <v>Prise TV  monobloc à vis ou mixte, encastré série standard, y compris boîtier</v>
          </cell>
          <cell r="D584" t="str">
            <v>un</v>
          </cell>
          <cell r="E584">
            <v>30</v>
          </cell>
          <cell r="F584">
            <v>16.056000000000001</v>
          </cell>
        </row>
        <row r="585">
          <cell r="C585" t="str">
            <v>Prise conjoncteur RJ45 série standard, saillie, compris cadre</v>
          </cell>
          <cell r="D585" t="str">
            <v>un</v>
          </cell>
          <cell r="E585">
            <v>40</v>
          </cell>
          <cell r="F585">
            <v>27.911999999999995</v>
          </cell>
        </row>
        <row r="586">
          <cell r="C586" t="str">
            <v>Sortie de câble 2 x 10/20 A + T  monobloc à vis ou mixte, encastré série standard, y compris boîtier</v>
          </cell>
          <cell r="D586" t="str">
            <v>un</v>
          </cell>
          <cell r="E586">
            <v>20</v>
          </cell>
          <cell r="F586">
            <v>16.655999999999999</v>
          </cell>
        </row>
        <row r="587">
          <cell r="C587" t="str">
            <v>Sortie de câble 2 x 20/32 A + T  monobloc à vis ou mixte, encastré série standard, y compris boîtier</v>
          </cell>
          <cell r="D587" t="str">
            <v>un</v>
          </cell>
          <cell r="E587">
            <v>20</v>
          </cell>
          <cell r="F587">
            <v>18.611999999999998</v>
          </cell>
        </row>
        <row r="589">
          <cell r="C589" t="str">
            <v>Prises et sorties de câble série confort fournies, posées et raccordées</v>
          </cell>
        </row>
        <row r="590">
          <cell r="C590" t="str">
            <v>Prise de courant 2P + T - 10/16 A monobloc à vis ou mixte, encastré série confort y compris boîtier et enjoliveur</v>
          </cell>
          <cell r="D590" t="str">
            <v>un</v>
          </cell>
          <cell r="E590">
            <v>30</v>
          </cell>
          <cell r="F590">
            <v>15.66</v>
          </cell>
        </row>
        <row r="591">
          <cell r="C591" t="str">
            <v>Prise de courant 2P + T - 10/16 A à détrompeur monobloc à vis ou mixte, encastré série confort y compris boîtier et enjoliveur</v>
          </cell>
          <cell r="D591" t="str">
            <v>un</v>
          </cell>
          <cell r="E591">
            <v>30</v>
          </cell>
          <cell r="F591">
            <v>19.211999999999996</v>
          </cell>
        </row>
        <row r="592">
          <cell r="C592" t="str">
            <v>Prise TV  monobloc à vis ou mixte, encastré série confort y compris boîtier et enjoliveur</v>
          </cell>
          <cell r="D592" t="str">
            <v>un</v>
          </cell>
          <cell r="E592">
            <v>20</v>
          </cell>
          <cell r="F592">
            <v>17.003999999999998</v>
          </cell>
        </row>
        <row r="593">
          <cell r="C593" t="str">
            <v>Prise conjoncteur RJ45 série standard, saillie, compris cadre</v>
          </cell>
          <cell r="D593" t="str">
            <v>un</v>
          </cell>
          <cell r="E593">
            <v>40</v>
          </cell>
          <cell r="F593">
            <v>17.52</v>
          </cell>
        </row>
        <row r="595">
          <cell r="C595" t="str">
            <v>Prises et sorties de câble série luxe fournies, posées et raccordées</v>
          </cell>
        </row>
        <row r="596">
          <cell r="C596" t="str">
            <v>Prise de courant 2P + T - 10/16 A monobloc à vis ou mixte, encastré série luxe y compris boîtier et plaque décorative</v>
          </cell>
          <cell r="D596" t="str">
            <v>un</v>
          </cell>
          <cell r="E596">
            <v>30</v>
          </cell>
          <cell r="F596">
            <v>16.367999999999999</v>
          </cell>
        </row>
        <row r="597">
          <cell r="C597" t="str">
            <v>Prise de courant 2P + T - 10/16 A à détrompeur monobloc à vis ou mixte, encastré série luxe y compris boîtier et plaque décorative</v>
          </cell>
          <cell r="D597" t="str">
            <v>un</v>
          </cell>
          <cell r="E597">
            <v>30</v>
          </cell>
          <cell r="F597">
            <v>22.692</v>
          </cell>
        </row>
        <row r="598">
          <cell r="C598" t="str">
            <v>Bloc double prise 2P + T 10/16 A monobloc à vis ou mixte, encastré série luxe y compris boîtier et plaque décorative</v>
          </cell>
          <cell r="D598" t="str">
            <v xml:space="preserve">un </v>
          </cell>
          <cell r="E598">
            <v>30</v>
          </cell>
          <cell r="F598">
            <v>19.692</v>
          </cell>
        </row>
        <row r="599">
          <cell r="C599" t="str">
            <v>Prise TV  monobloc à vis ou mixte, encastré série luxe y compris boîtier et plaque décorative</v>
          </cell>
          <cell r="D599" t="str">
            <v>un</v>
          </cell>
          <cell r="E599">
            <v>30</v>
          </cell>
          <cell r="F599">
            <v>18.059999999999999</v>
          </cell>
        </row>
        <row r="600">
          <cell r="C600" t="str">
            <v>Prise conjoncteur RJ45 série standard, saillie, compris cadre</v>
          </cell>
          <cell r="D600" t="str">
            <v>un</v>
          </cell>
          <cell r="E600">
            <v>40</v>
          </cell>
          <cell r="F600">
            <v>25.032</v>
          </cell>
        </row>
        <row r="602">
          <cell r="C602" t="str">
            <v>Prises série antivandale fournis, posés et raccordés</v>
          </cell>
        </row>
        <row r="603">
          <cell r="C603" t="str">
            <v>Prise de courant 2P + T 10/16 A  série antivandale métal avec système antivol - IP 55 avec volet</v>
          </cell>
          <cell r="D603" t="str">
            <v>un</v>
          </cell>
          <cell r="E603">
            <v>20</v>
          </cell>
          <cell r="F603">
            <v>27.492000000000001</v>
          </cell>
        </row>
        <row r="604">
          <cell r="C604" t="str">
            <v>Prise de courant 2P + T 10/16 A série antivandale métal avec système antivol - IP 55 - avec volet avec serrure</v>
          </cell>
          <cell r="D604" t="str">
            <v>un</v>
          </cell>
          <cell r="E604">
            <v>20</v>
          </cell>
          <cell r="F604">
            <v>50.808</v>
          </cell>
        </row>
        <row r="610">
          <cell r="C610" t="str">
            <v>ENONCES DES OUVRAGES</v>
          </cell>
          <cell r="D610" t="str">
            <v>U</v>
          </cell>
          <cell r="E610" t="str">
            <v>Q</v>
          </cell>
          <cell r="F610" t="str">
            <v>Prix  unitaires</v>
          </cell>
        </row>
        <row r="612">
          <cell r="C612" t="str">
            <v>Hublots en fourniture, pose et raccordement</v>
          </cell>
        </row>
        <row r="613">
          <cell r="C613" t="str">
            <v>Hublot rond étanche classe 2 à monture invisible pour lampe jusqu'à 100 W , corps en matière plastique moulée avec diffuseur polycarbonate IP 55</v>
          </cell>
          <cell r="D613" t="str">
            <v>un</v>
          </cell>
          <cell r="E613">
            <v>20</v>
          </cell>
          <cell r="F613">
            <v>20.412000000000003</v>
          </cell>
        </row>
        <row r="614">
          <cell r="C614" t="str">
            <v>Hublot carré étanche classe 2 à monture invisible pour lampe jusqu'à 75 W , corps en matière plastique moulée avec diffuseur polycarbonate IP 55</v>
          </cell>
          <cell r="D614" t="str">
            <v>un</v>
          </cell>
          <cell r="E614">
            <v>20</v>
          </cell>
          <cell r="F614">
            <v>25.992000000000001</v>
          </cell>
        </row>
        <row r="615">
          <cell r="C615" t="str">
            <v>Hublot rond antivandales étanche classe 2 à monture invisible pour lampe jusqu'à 100 W , corps en matière plastique moulée avec diffuseur polycarbonate IP 55</v>
          </cell>
          <cell r="D615" t="str">
            <v>un</v>
          </cell>
          <cell r="E615">
            <v>15</v>
          </cell>
          <cell r="F615">
            <v>28.811999999999998</v>
          </cell>
        </row>
        <row r="616">
          <cell r="C616" t="str">
            <v>Hublot rectangulaire (200 x 140 mm) étanche classe 2 pour lampe 75 W</v>
          </cell>
          <cell r="D616" t="str">
            <v>un</v>
          </cell>
          <cell r="E616">
            <v>5</v>
          </cell>
          <cell r="F616">
            <v>25.992000000000001</v>
          </cell>
        </row>
        <row r="617">
          <cell r="C617" t="str">
            <v>Majoration avec diffuseur rouge pour locaux techniques et signalisation</v>
          </cell>
          <cell r="D617" t="str">
            <v>un</v>
          </cell>
          <cell r="E617">
            <v>2</v>
          </cell>
          <cell r="F617">
            <v>22.236000000000001</v>
          </cell>
        </row>
        <row r="619">
          <cell r="C619" t="str">
            <v>Appliques linolite IP 55 en fourniture, pose et raccordement</v>
          </cell>
        </row>
        <row r="620">
          <cell r="C620" t="str">
            <v>Applique linolite avec diffuseur mini 60 W classe 2 avec interrupteur</v>
          </cell>
          <cell r="D620" t="str">
            <v>un</v>
          </cell>
          <cell r="E620">
            <v>10</v>
          </cell>
          <cell r="F620">
            <v>22.452000000000002</v>
          </cell>
        </row>
        <row r="621">
          <cell r="C621" t="str">
            <v>Applique linolite avec diffuseur mini 60 W classe 2  et prise 2P avec transformateur de séparation incorporé 220/230V -20 VA</v>
          </cell>
          <cell r="D621" t="str">
            <v>un</v>
          </cell>
          <cell r="E621">
            <v>10</v>
          </cell>
          <cell r="F621">
            <v>35.351999999999997</v>
          </cell>
        </row>
        <row r="622">
          <cell r="C622" t="str">
            <v>Applique linolite avec diffuseur jusqu'à mini 60 W classe 2 avec interrupteur et prise 2P avec transformateur de séparation incorporé 220/230V -20 VA</v>
          </cell>
          <cell r="D622" t="str">
            <v>un</v>
          </cell>
          <cell r="E622">
            <v>20</v>
          </cell>
          <cell r="F622">
            <v>36.911999999999999</v>
          </cell>
        </row>
        <row r="628">
          <cell r="C628" t="str">
            <v>ENONCES DES OUVRAGES</v>
          </cell>
          <cell r="D628" t="str">
            <v>U</v>
          </cell>
          <cell r="E628" t="str">
            <v>Q</v>
          </cell>
          <cell r="F628" t="str">
            <v>Prix  unitaires</v>
          </cell>
        </row>
        <row r="630">
          <cell r="C630" t="str">
            <v>Réglettes fluorescentes</v>
          </cell>
        </row>
        <row r="631">
          <cell r="C631" t="str">
            <v>Réglette fluo avec starter électronique et ballast de type compensé mono de 0,60 à 1,20 m avec tube de 18 W à 36 W diamètre 26 à double broche</v>
          </cell>
          <cell r="D631" t="str">
            <v>un</v>
          </cell>
          <cell r="E631">
            <v>20</v>
          </cell>
          <cell r="F631">
            <v>19.391999999999999</v>
          </cell>
        </row>
        <row r="632">
          <cell r="C632" t="str">
            <v>Réglette fluo avec starter électronique et ballast de type compensé mono de 1,50 m avec tube de 58 W diamètre 26 à double broche</v>
          </cell>
          <cell r="D632" t="str">
            <v>un</v>
          </cell>
          <cell r="E632">
            <v>15</v>
          </cell>
          <cell r="F632">
            <v>21.216000000000005</v>
          </cell>
        </row>
        <row r="633">
          <cell r="C633" t="str">
            <v>Réglette fluo avec starter électronique et ballast de type compensé duo de 0,60 m avec tube de 18 W diamètre 26 à double broche</v>
          </cell>
          <cell r="D633" t="str">
            <v>un</v>
          </cell>
          <cell r="E633">
            <v>10</v>
          </cell>
          <cell r="F633">
            <v>23.891999999999999</v>
          </cell>
        </row>
        <row r="634">
          <cell r="C634" t="str">
            <v>Réglette fluo avec starter électronique et ballast de type compensé duo de 1,20 m avec tube de 36 W diamètre 26 à double broche</v>
          </cell>
          <cell r="D634" t="str">
            <v>un</v>
          </cell>
          <cell r="E634">
            <v>20</v>
          </cell>
          <cell r="F634">
            <v>28.692</v>
          </cell>
        </row>
        <row r="635">
          <cell r="C635" t="str">
            <v>Réglette fluo avec starter électronique et ballast de type compensé duo de 1,50 m avec tube de 58 W diamètre 26 à double broche</v>
          </cell>
          <cell r="D635" t="str">
            <v>un</v>
          </cell>
          <cell r="E635">
            <v>5</v>
          </cell>
          <cell r="F635">
            <v>29.88</v>
          </cell>
        </row>
        <row r="636">
          <cell r="C636" t="str">
            <v>Réglette fluo étanche avec starter électronique et ballast de type compensé mono de 0,60 m avec tube de 18 W  diamètre 26 à double broche</v>
          </cell>
          <cell r="D636" t="str">
            <v>un</v>
          </cell>
          <cell r="E636">
            <v>10</v>
          </cell>
          <cell r="F636">
            <v>29.28</v>
          </cell>
        </row>
        <row r="637">
          <cell r="C637" t="str">
            <v>Réglette fluo étanche avec starter électronique et ballast de type compensé mono de 1,20 m avec tube de 36 W  diamètre 26 à double broche</v>
          </cell>
          <cell r="D637" t="str">
            <v>un</v>
          </cell>
          <cell r="E637">
            <v>10</v>
          </cell>
          <cell r="F637">
            <v>34.391999999999996</v>
          </cell>
        </row>
        <row r="638">
          <cell r="C638" t="str">
            <v>Réglette fluo étanche avec starter électronique et ballast de type compensé mono de 1,50 m avec tube de 58 W  diamètre 26 à double broche</v>
          </cell>
          <cell r="D638" t="str">
            <v>un</v>
          </cell>
          <cell r="E638">
            <v>10</v>
          </cell>
          <cell r="F638">
            <v>35.435999999999993</v>
          </cell>
        </row>
        <row r="640">
          <cell r="C640" t="str">
            <v>Luminaires fluorescents encastré à grille</v>
          </cell>
        </row>
        <row r="641">
          <cell r="C641" t="str">
            <v>Luminaire fluorescent encastré à grille aluminium avec starter électronique et ballast compensé de 600 x 300 mm, 2 x 18 W diamètre 26 à double broche</v>
          </cell>
          <cell r="D641" t="str">
            <v>un</v>
          </cell>
          <cell r="E641">
            <v>15</v>
          </cell>
          <cell r="F641">
            <v>20.46</v>
          </cell>
        </row>
        <row r="642">
          <cell r="C642" t="str">
            <v>Luminaire fluorescent encastré à grille aluminium avec starter électronique et ballast compensé de 600 x 600 mm, 3 x 18 W diamètre 26 à double broche</v>
          </cell>
          <cell r="D642" t="str">
            <v>un</v>
          </cell>
          <cell r="E642">
            <v>15</v>
          </cell>
          <cell r="F642">
            <v>46.163999999999994</v>
          </cell>
        </row>
        <row r="643">
          <cell r="C643" t="str">
            <v>Luminaire fluorescent encastré à grille aluminium avec starter électronique et ballast compensé de 600 x 600 mm, 4 x 18 W diamètre 26 à double broche</v>
          </cell>
          <cell r="D643" t="str">
            <v>un</v>
          </cell>
          <cell r="E643">
            <v>15</v>
          </cell>
          <cell r="F643">
            <v>53.027999999999999</v>
          </cell>
        </row>
        <row r="644">
          <cell r="C644" t="str">
            <v>Luminaire fluorescent encastré à grille aluminium avec starter électronique et ballast compensé de 1200 x 300 mm, 2 x 36 W diamètre 26 à double broche</v>
          </cell>
          <cell r="D644" t="str">
            <v>un</v>
          </cell>
          <cell r="E644">
            <v>10</v>
          </cell>
          <cell r="F644">
            <v>56.82</v>
          </cell>
        </row>
        <row r="645">
          <cell r="C645" t="str">
            <v>Luminaire fluorescent encastré à grille aluminium avec starter électronique et ballast compensé de 1200 x 300 mm, 2 x 58 W diamètre 26 à double broche</v>
          </cell>
          <cell r="D645" t="str">
            <v>un</v>
          </cell>
          <cell r="E645">
            <v>10</v>
          </cell>
          <cell r="F645">
            <v>29.58</v>
          </cell>
        </row>
        <row r="647">
          <cell r="C647" t="str">
            <v>Luminaires fluorescents encastré à grille basse luminance symétrique</v>
          </cell>
        </row>
        <row r="648">
          <cell r="C648" t="str">
            <v>Luminaire fluorescent encastré à grille basse luminance avec starter électronique et ballast compensé de 1200 x 300 mm, 2 x 36 W diamètre 26 à double broche</v>
          </cell>
          <cell r="D648" t="str">
            <v>un</v>
          </cell>
          <cell r="E648">
            <v>15</v>
          </cell>
          <cell r="F648">
            <v>53.22</v>
          </cell>
        </row>
        <row r="649">
          <cell r="C649" t="str">
            <v>Luminaire fluorescent encastré à grille basse luminance avec starter électronique et ballast compensé de 600 x 300 mm, 2 x 18 W diamètre 26 à double broche</v>
          </cell>
          <cell r="D649" t="str">
            <v>un</v>
          </cell>
          <cell r="E649">
            <v>15</v>
          </cell>
          <cell r="F649">
            <v>19.2</v>
          </cell>
        </row>
        <row r="650">
          <cell r="C650" t="str">
            <v>Luminaire fluorescent encastré à grille basse luminance avec starter électronique et ballast compensé de 600 x 600 mm, 3 x 18 W diamètre 26 à double broche</v>
          </cell>
          <cell r="D650" t="str">
            <v>un</v>
          </cell>
          <cell r="E650">
            <v>20</v>
          </cell>
          <cell r="F650">
            <v>50.94</v>
          </cell>
        </row>
        <row r="651">
          <cell r="C651" t="str">
            <v>Luminaire fluorescent encastré à grille basse luminance avec starter électronique et ballast compensé de 600 x 600 mm, 4 x 18 W diamètre 26 à double broche</v>
          </cell>
          <cell r="D651" t="str">
            <v>un</v>
          </cell>
          <cell r="E651">
            <v>10</v>
          </cell>
          <cell r="F651">
            <v>50.627999999999993</v>
          </cell>
        </row>
        <row r="652">
          <cell r="C652" t="str">
            <v>Luminaire fluorescent encastré à grille basse luminance avec starter électronique et ballast compensé de 1500 x 300 mm, 2 x 58 W diamètre 26 à double broche</v>
          </cell>
          <cell r="D652" t="str">
            <v>un</v>
          </cell>
          <cell r="E652">
            <v>5</v>
          </cell>
          <cell r="F652">
            <v>12</v>
          </cell>
        </row>
        <row r="654">
          <cell r="C654" t="str">
            <v xml:space="preserve">Luminaires fluorescents encastré à grille très basse luminance </v>
          </cell>
        </row>
        <row r="655">
          <cell r="C655" t="str">
            <v>Luminaire fluorescent encastré à grille très basse luminance en aluminium brillant double parabole avec starter électronique et ballast compensé de 1200 x 300 mm, 1 x 36 W diamètre 26 à double broche</v>
          </cell>
          <cell r="D655" t="str">
            <v>un</v>
          </cell>
          <cell r="E655">
            <v>10</v>
          </cell>
          <cell r="F655">
            <v>12</v>
          </cell>
        </row>
        <row r="656">
          <cell r="C656" t="str">
            <v>Luminaire fluorescent encastré à grille très basse luminance en aluminium brillant double parabole avec starter électronique et ballast compensé de 1200 x 300 mm, 2 x 36 W diamètre 26 à double broche</v>
          </cell>
          <cell r="D656" t="str">
            <v>un</v>
          </cell>
          <cell r="E656">
            <v>10</v>
          </cell>
          <cell r="F656">
            <v>74.819999999999993</v>
          </cell>
        </row>
        <row r="657">
          <cell r="C657" t="str">
            <v>Luminaire fluorescent encastré à grille très basse luminance en aluminium brillant double parabole avec starter électronique et ballast compensé de 600 x 600 mm, 3 x 18 W diamètre 26 à double broche</v>
          </cell>
          <cell r="D657" t="str">
            <v>un</v>
          </cell>
          <cell r="E657">
            <v>10</v>
          </cell>
          <cell r="F657">
            <v>70.944000000000003</v>
          </cell>
        </row>
        <row r="658">
          <cell r="C658" t="str">
            <v>Luminaire fluorescent encastré à grille très basse luminance en aluminium brillant double parabole avec starter électronique et ballast compensé de 600 x 600 mm, 4 x 18 W diamètre 26 à double broche</v>
          </cell>
          <cell r="D658" t="str">
            <v>un</v>
          </cell>
          <cell r="E658">
            <v>10</v>
          </cell>
          <cell r="F658">
            <v>75.432000000000002</v>
          </cell>
        </row>
        <row r="661">
          <cell r="C661" t="str">
            <v>ENONCES DES OUVRAGES</v>
          </cell>
          <cell r="D661" t="str">
            <v>U</v>
          </cell>
          <cell r="E661" t="str">
            <v>Q</v>
          </cell>
          <cell r="F661" t="str">
            <v>Prix  unitaires</v>
          </cell>
        </row>
        <row r="662">
          <cell r="C662" t="str">
            <v>Luminaires fluorescents encastré à éclairage indirect</v>
          </cell>
        </row>
        <row r="663">
          <cell r="C663" t="str">
            <v>Luminaire fluorescent encastré à grille éclairage indirect avec starter et ballast électronique série confort de 300 x 300 mm, 2 x 18 W compactes avec lampe tube diamètre 26 à double broche</v>
          </cell>
          <cell r="D663" t="str">
            <v>un</v>
          </cell>
          <cell r="E663">
            <v>5</v>
          </cell>
          <cell r="F663">
            <v>83.891999999999996</v>
          </cell>
        </row>
        <row r="664">
          <cell r="C664" t="str">
            <v>Luminaire fluorescent encastré à grille éclairage indirect avec starter et ballast électronique série confort de 600 x 600 mm, 2 x 58 W compactes avec lampe tube diamètre 26 à double broche</v>
          </cell>
          <cell r="D664" t="str">
            <v>un</v>
          </cell>
          <cell r="E664">
            <v>10</v>
          </cell>
          <cell r="F664">
            <v>153.46799999999999</v>
          </cell>
        </row>
        <row r="666">
          <cell r="C666" t="str">
            <v>Luminaires fluorescents encastré à vasque</v>
          </cell>
        </row>
        <row r="667">
          <cell r="C667" t="str">
            <v>Luminaire fluorescent encastré à vasque opale avec starter et ballast électronique série confort de 600 x 600 mm, 4 x 18 W à diamètre 26 double broche</v>
          </cell>
          <cell r="D667" t="str">
            <v>un</v>
          </cell>
          <cell r="E667">
            <v>5</v>
          </cell>
          <cell r="F667">
            <v>42</v>
          </cell>
        </row>
        <row r="668">
          <cell r="C668" t="str">
            <v>Luminaire fluorescent encastré à vasque opale avec starter et ballast électronique série confort de 1500 x 300 mm, 1 x 58 W à diamètre 26 double broche</v>
          </cell>
          <cell r="D668" t="str">
            <v>un</v>
          </cell>
          <cell r="E668">
            <v>5</v>
          </cell>
          <cell r="F668">
            <v>42</v>
          </cell>
        </row>
        <row r="669">
          <cell r="C669" t="str">
            <v>Luminaire fluorescent encastré à vasque opale avec starter et ballast électronique série confort de 1500 x 300 mm, 2 x 58 W diamètre 26 à double broche</v>
          </cell>
          <cell r="D669" t="str">
            <v>un</v>
          </cell>
          <cell r="E669">
            <v>5</v>
          </cell>
          <cell r="F669">
            <v>42</v>
          </cell>
        </row>
        <row r="671">
          <cell r="C671" t="str">
            <v>Luminaires fluorescents en saillie à grille à lames</v>
          </cell>
        </row>
        <row r="672">
          <cell r="C672" t="str">
            <v>Luminaire fluorescent en saillie à grille à lames et V central avec starter électronique et ballast compensé série standard de 1200 x 300 mm, 2 x 36 W diamètre 26 à double broche</v>
          </cell>
          <cell r="D672" t="str">
            <v>un</v>
          </cell>
          <cell r="E672">
            <v>15</v>
          </cell>
          <cell r="F672">
            <v>48.24</v>
          </cell>
        </row>
        <row r="673">
          <cell r="C673" t="str">
            <v>Luminaire fluorescent en saillie à grille à lames et V central avec starter électronique et ballast compensé série standard de 1500 x 300 mm, 2 x 58 W diamètre 26 à double broche</v>
          </cell>
          <cell r="D673" t="str">
            <v>un</v>
          </cell>
          <cell r="E673">
            <v>15</v>
          </cell>
          <cell r="F673">
            <v>53.58</v>
          </cell>
        </row>
        <row r="674">
          <cell r="C674" t="str">
            <v>Luminaire fluorescent en saillie à grille à lames et V central avec starter électronique et ballast compensé série standard de 600 x 600 mm, 4 x 18 W diamètre 26 à double broche</v>
          </cell>
          <cell r="D674" t="str">
            <v>un</v>
          </cell>
          <cell r="E674">
            <v>15</v>
          </cell>
          <cell r="F674">
            <v>53.027999999999999</v>
          </cell>
        </row>
        <row r="675">
          <cell r="C675" t="str">
            <v>Luminaire fluorescent en saillie classe 2 à grille à lames et V central avec starter électronique et ballast compensé série standard de 1200 x 300 mm, 2 x 36 W diamètre 26 à double broche</v>
          </cell>
          <cell r="D675" t="str">
            <v>un</v>
          </cell>
          <cell r="E675">
            <v>15</v>
          </cell>
          <cell r="F675">
            <v>48.24</v>
          </cell>
        </row>
        <row r="676">
          <cell r="C676" t="str">
            <v>Luminaire fluorescent en saillie classe 2 à grille à lames et V central avec starter électronique et ballast compensé série standard de 1500 x 300 mm, 2 x 58 W diamètre 26 à double broche</v>
          </cell>
          <cell r="D676" t="str">
            <v>un</v>
          </cell>
          <cell r="E676">
            <v>10</v>
          </cell>
          <cell r="F676">
            <v>53.58</v>
          </cell>
        </row>
        <row r="678">
          <cell r="C678" t="str">
            <v>Luminaires fluorescents en saillie à grille aluminium</v>
          </cell>
        </row>
        <row r="679">
          <cell r="C679" t="str">
            <v>Luminaire fluorescent en saillie à grille aluminium avec starter électronique et ballast compensé série standard de 600 x 300 mm, 1 x 36 W diamètre 26 à double broche</v>
          </cell>
          <cell r="D679" t="str">
            <v>un</v>
          </cell>
          <cell r="E679">
            <v>10</v>
          </cell>
          <cell r="F679">
            <v>24</v>
          </cell>
        </row>
        <row r="680">
          <cell r="C680" t="str">
            <v>Luminaire fluorescent en saillie à grille aluminium avec starter électronique et ballast compensé série standard de 1500 x 300 mm, 1 x 58 W diamètre 26 à double broche</v>
          </cell>
          <cell r="D680" t="str">
            <v>un</v>
          </cell>
          <cell r="E680">
            <v>5</v>
          </cell>
          <cell r="F680">
            <v>44.387999999999998</v>
          </cell>
        </row>
        <row r="681">
          <cell r="C681" t="str">
            <v>Luminaire fluorescent en saillie à grille aluminium avec starter électronique et ballast compensé série standard de 1200 x 300 mm, 2 x 36 W diamètre 26 à double broche</v>
          </cell>
          <cell r="D681" t="str">
            <v>un</v>
          </cell>
          <cell r="E681">
            <v>5</v>
          </cell>
          <cell r="F681">
            <v>48.48</v>
          </cell>
        </row>
        <row r="682">
          <cell r="C682" t="str">
            <v>Luminaire fluorescent en saillie à grille aluminium avec starter électronique et ballast compensé série standard de 1500 x 300 mm, 2 x 58 W diamètre 26 à double broche</v>
          </cell>
          <cell r="D682" t="str">
            <v>un</v>
          </cell>
          <cell r="E682">
            <v>5</v>
          </cell>
          <cell r="F682">
            <v>53.58</v>
          </cell>
        </row>
        <row r="683">
          <cell r="C683" t="str">
            <v>Luminaire fluorescent en saillie à grille aluminium avec starter électronique et ballast compensé série standard de 600 x 600 mm, 4 x 18 W diamètre 26 à double broche</v>
          </cell>
          <cell r="D683" t="str">
            <v>un</v>
          </cell>
          <cell r="E683">
            <v>5</v>
          </cell>
          <cell r="F683">
            <v>47.027999999999999</v>
          </cell>
        </row>
        <row r="685">
          <cell r="C685" t="str">
            <v>Luminaires fluorescents en saillie à grille basse luminance</v>
          </cell>
        </row>
        <row r="686">
          <cell r="C686" t="str">
            <v>Luminaire fluorescent en saillie à grille basse luminance avec starter électronique et ballast compensé série standard de 1200 x 300 mm, 2 x 36 W diamètre 26 à double broche</v>
          </cell>
          <cell r="D686" t="str">
            <v>un</v>
          </cell>
          <cell r="E686">
            <v>10</v>
          </cell>
          <cell r="F686">
            <v>50.28</v>
          </cell>
        </row>
        <row r="687">
          <cell r="C687" t="str">
            <v>Luminaire fluorescent en saillie à grille basse luminance avec starter électronique et ballast compensé série standard de 1500 x 300 mm, 2 x 58 W diamètre 26 à double broche</v>
          </cell>
          <cell r="D687" t="str">
            <v>un</v>
          </cell>
          <cell r="E687">
            <v>5</v>
          </cell>
          <cell r="F687">
            <v>58.38</v>
          </cell>
        </row>
        <row r="688">
          <cell r="C688" t="str">
            <v>Luminaire fluorescent en saillie à grille basse luminance avec starter électronique et ballast compensé série standard de 600 x 600 mm, 4 x 18 W diamètre 26 à double broche</v>
          </cell>
          <cell r="D688" t="str">
            <v>un</v>
          </cell>
          <cell r="E688">
            <v>10</v>
          </cell>
          <cell r="F688">
            <v>54.708000000000006</v>
          </cell>
        </row>
        <row r="690">
          <cell r="C690" t="str">
            <v>Luminaire fluorescent à réflecteur industriel</v>
          </cell>
        </row>
        <row r="691">
          <cell r="C691" t="str">
            <v>Luminaire à réflecteur industriel en tôle émaillé de 1200 x 300 mm, 1 x 36 W avec starter électronique et ballast compensé et lampe-tube blanc industriel</v>
          </cell>
          <cell r="D691" t="str">
            <v>un</v>
          </cell>
          <cell r="E691">
            <v>10</v>
          </cell>
          <cell r="F691">
            <v>23.891999999999999</v>
          </cell>
        </row>
        <row r="692">
          <cell r="C692" t="str">
            <v>Luminaire à réflecteur industriel en tôle émaillé de 1200 x 300 mm, 2 x 36 W avec starter électronique et ballast compensé et lampe-tube blanc industriel</v>
          </cell>
          <cell r="D692" t="str">
            <v>un</v>
          </cell>
          <cell r="E692">
            <v>10</v>
          </cell>
          <cell r="F692">
            <v>32.663999999999994</v>
          </cell>
        </row>
        <row r="693">
          <cell r="C693" t="str">
            <v>Luminaire à réflecteur industriel en tôle émaillé de 1500 x 300 mm, 1 x 58 W avec starter électronique et ballast compensé et lampe-tube blanc industriel</v>
          </cell>
          <cell r="D693" t="str">
            <v>un</v>
          </cell>
          <cell r="E693">
            <v>5</v>
          </cell>
          <cell r="F693">
            <v>29.076000000000001</v>
          </cell>
        </row>
        <row r="694">
          <cell r="C694" t="str">
            <v>Luminaire à réflecteur industriel en tôle émaillé de 1500 x 300 mm, 2 x 58 W avec starter électronique et ballast compensé et lampe-tube blanc industriel</v>
          </cell>
          <cell r="D694" t="str">
            <v>un</v>
          </cell>
          <cell r="E694">
            <v>5</v>
          </cell>
          <cell r="F694">
            <v>39.18</v>
          </cell>
        </row>
        <row r="696">
          <cell r="C696" t="str">
            <v>Luminaire fluorescent étanche IP 65</v>
          </cell>
        </row>
        <row r="697">
          <cell r="C697" t="str">
            <v>Luminaire fluorescent étanche de 600 x 600 mm, 2 x 18 W avec starter électronique et ballast compensé et lampe-tube diamètre 26 à double broche</v>
          </cell>
          <cell r="D697" t="str">
            <v>un</v>
          </cell>
          <cell r="E697">
            <v>5</v>
          </cell>
          <cell r="F697">
            <v>41.46</v>
          </cell>
        </row>
        <row r="698">
          <cell r="C698" t="str">
            <v>Luminaire fluorescent étanche de 1200 x 300 mm, 2 x 36 W avec starter électronique et ballast compensé et lampe-tube diamètre 26 à double broche</v>
          </cell>
          <cell r="D698" t="str">
            <v>un</v>
          </cell>
          <cell r="E698">
            <v>5</v>
          </cell>
          <cell r="F698">
            <v>41.46</v>
          </cell>
        </row>
        <row r="699">
          <cell r="C699" t="str">
            <v>Luminaire fluorescent étanche de 1500 x 300 mm, 2 x 58 W avec starter électronique et ballast compensé et lampe-tube diamètre 26 à double broche</v>
          </cell>
          <cell r="D699" t="str">
            <v>un</v>
          </cell>
          <cell r="E699">
            <v>5</v>
          </cell>
          <cell r="F699">
            <v>45.18</v>
          </cell>
        </row>
        <row r="702">
          <cell r="C702" t="str">
            <v>ENONCES DES OUVRAGES</v>
          </cell>
          <cell r="D702" t="str">
            <v>U</v>
          </cell>
          <cell r="E702" t="str">
            <v>Q</v>
          </cell>
          <cell r="F702" t="str">
            <v>Prix  unitaires</v>
          </cell>
        </row>
        <row r="704">
          <cell r="C704" t="str">
            <v>Accessoires pour luminaires en saillie</v>
          </cell>
        </row>
        <row r="705">
          <cell r="C705" t="str">
            <v>Suspension de luminaires posées en saillie, hauteur de suspension jusqu'à 0,90 m à baldaquin</v>
          </cell>
          <cell r="D705" t="str">
            <v>un</v>
          </cell>
          <cell r="E705">
            <v>2</v>
          </cell>
          <cell r="F705">
            <v>53.891999999999996</v>
          </cell>
        </row>
        <row r="706">
          <cell r="C706" t="str">
            <v>Suspension de luminaires posées en saillie, hauteur de suspension jusqu'à 0,90 m par système à cache pitons</v>
          </cell>
          <cell r="D706" t="str">
            <v>un</v>
          </cell>
          <cell r="E706">
            <v>2</v>
          </cell>
          <cell r="F706">
            <v>47.891999999999996</v>
          </cell>
        </row>
        <row r="707">
          <cell r="C707" t="str">
            <v>Suspension de luminaires posées en saillie, hauteur de suspension jusqu'à 0,90 m par système à câbles acier</v>
          </cell>
          <cell r="D707" t="str">
            <v>un</v>
          </cell>
          <cell r="E707">
            <v>1</v>
          </cell>
          <cell r="F707">
            <v>47.891999999999996</v>
          </cell>
        </row>
        <row r="715">
          <cell r="C715" t="str">
            <v>ENONCES DES OUVRAGES</v>
          </cell>
          <cell r="D715" t="str">
            <v>U</v>
          </cell>
          <cell r="E715" t="str">
            <v>Q</v>
          </cell>
          <cell r="F715" t="str">
            <v>Prix  unitaires</v>
          </cell>
        </row>
        <row r="717">
          <cell r="C717" t="str">
            <v>Blocs autonomes en fourniture, pose et branchements</v>
          </cell>
        </row>
        <row r="718">
          <cell r="C718" t="str">
            <v>Bloc autonomes gamme standard NP 60 lumens avec étiquette de signalisation</v>
          </cell>
          <cell r="D718" t="str">
            <v>un</v>
          </cell>
          <cell r="E718">
            <v>20</v>
          </cell>
          <cell r="F718">
            <v>41.891999999999996</v>
          </cell>
        </row>
        <row r="719">
          <cell r="C719" t="str">
            <v>Bloc autonomes gamme standard NP 360 lumens</v>
          </cell>
          <cell r="D719" t="str">
            <v>un</v>
          </cell>
          <cell r="E719">
            <v>20</v>
          </cell>
          <cell r="F719">
            <v>83.891999999999996</v>
          </cell>
        </row>
        <row r="720">
          <cell r="C720" t="str">
            <v>Bloc autonomes étanche NP 60 lumens avec étiquette de signalisation</v>
          </cell>
          <cell r="D720" t="str">
            <v>un</v>
          </cell>
          <cell r="E720">
            <v>20</v>
          </cell>
          <cell r="F720">
            <v>55.091999999999992</v>
          </cell>
        </row>
        <row r="721">
          <cell r="C721" t="str">
            <v xml:space="preserve">Bloc autonomes étanche NP 360 lumens </v>
          </cell>
          <cell r="D721" t="str">
            <v>un</v>
          </cell>
          <cell r="E721">
            <v>20</v>
          </cell>
          <cell r="F721">
            <v>95.891999999999996</v>
          </cell>
        </row>
        <row r="722">
          <cell r="C722" t="str">
            <v>Bloc autonomes antivandales NP 60 lumens</v>
          </cell>
          <cell r="D722" t="str">
            <v>un</v>
          </cell>
          <cell r="E722">
            <v>10</v>
          </cell>
          <cell r="F722">
            <v>59.891999999999996</v>
          </cell>
        </row>
        <row r="724">
          <cell r="C724" t="str">
            <v>Accessoires pour blocs autonomes de sécurité</v>
          </cell>
        </row>
        <row r="725">
          <cell r="C725" t="str">
            <v>Grille de protection pour bloc autonome de sécurité</v>
          </cell>
          <cell r="D725" t="str">
            <v>un</v>
          </cell>
          <cell r="E725">
            <v>20</v>
          </cell>
          <cell r="F725">
            <v>19.128</v>
          </cell>
        </row>
        <row r="726">
          <cell r="C726" t="str">
            <v>Boîtier de télécommande évolutif jusqu'à 200</v>
          </cell>
          <cell r="D726" t="str">
            <v>un</v>
          </cell>
          <cell r="E726">
            <v>2</v>
          </cell>
          <cell r="F726">
            <v>56.268000000000001</v>
          </cell>
        </row>
        <row r="727">
          <cell r="C727" t="str">
            <v>Remplacement d'étiquette de signalisation</v>
          </cell>
          <cell r="D727" t="str">
            <v>un</v>
          </cell>
          <cell r="E727">
            <v>30</v>
          </cell>
          <cell r="F727">
            <v>0.12</v>
          </cell>
        </row>
        <row r="735">
          <cell r="C735" t="str">
            <v>ENONCES DES OUVRAGES</v>
          </cell>
          <cell r="D735" t="str">
            <v>U</v>
          </cell>
          <cell r="E735" t="str">
            <v>Q</v>
          </cell>
          <cell r="F735" t="str">
            <v>Prix  unitaires</v>
          </cell>
        </row>
        <row r="737">
          <cell r="C737" t="str">
            <v>Signalisation</v>
          </cell>
        </row>
        <row r="738">
          <cell r="C738" t="str">
            <v>Étiquette de terre pour poste EDF y compris fixation</v>
          </cell>
          <cell r="D738" t="str">
            <v>un</v>
          </cell>
          <cell r="E738">
            <v>10</v>
          </cell>
          <cell r="F738">
            <v>9.5280000000000005</v>
          </cell>
        </row>
        <row r="739">
          <cell r="C739" t="str">
            <v>Étiquette soins aux électrisés pour poste EDF y compris fixation</v>
          </cell>
          <cell r="D739" t="str">
            <v>un</v>
          </cell>
          <cell r="E739">
            <v>20</v>
          </cell>
          <cell r="F739">
            <v>20.327999999999999</v>
          </cell>
        </row>
        <row r="740">
          <cell r="C740" t="str">
            <v>Étiquette "Défense d'afficher" y compris fixation</v>
          </cell>
          <cell r="D740" t="str">
            <v>un</v>
          </cell>
          <cell r="E740">
            <v>10</v>
          </cell>
          <cell r="F740">
            <v>13.14</v>
          </cell>
        </row>
        <row r="741">
          <cell r="C741" t="str">
            <v>Étiquette "Téléphone police - pompiers" y compris fixation</v>
          </cell>
          <cell r="D741" t="str">
            <v>un</v>
          </cell>
          <cell r="F741">
            <v>15.54</v>
          </cell>
        </row>
        <row r="742">
          <cell r="C742" t="str">
            <v>Étiquette "Poste de transformation" y compris fixation</v>
          </cell>
          <cell r="D742" t="str">
            <v>un</v>
          </cell>
          <cell r="E742">
            <v>5</v>
          </cell>
          <cell r="F742">
            <v>14.328000000000001</v>
          </cell>
        </row>
        <row r="744">
          <cell r="C744" t="str">
            <v>Équipements d'intervention</v>
          </cell>
        </row>
        <row r="745">
          <cell r="C745" t="str">
            <v>Perche de sauvetage tension d'utilisation 90 kV, à crochet large pour dégagement de victime, compris support et fixations</v>
          </cell>
          <cell r="D745" t="str">
            <v>un</v>
          </cell>
          <cell r="E745">
            <v>1</v>
          </cell>
          <cell r="F745">
            <v>58.727999999999994</v>
          </cell>
        </row>
        <row r="746">
          <cell r="C746" t="str">
            <v>Vérificateur d'absence de tension à tube néon, tension d'utilisation 10-30 kV, compris supports et fixations</v>
          </cell>
          <cell r="D746" t="str">
            <v>un</v>
          </cell>
          <cell r="E746">
            <v>1</v>
          </cell>
          <cell r="F746">
            <v>284.32799999999997</v>
          </cell>
        </row>
        <row r="747">
          <cell r="C747" t="str">
            <v>Vérificateur d'absence de tension télescopique à tube néon, tension d'utilisation 10-30 kV, compris supports et fixations</v>
          </cell>
          <cell r="D747" t="str">
            <v>un</v>
          </cell>
          <cell r="E747">
            <v>1</v>
          </cell>
          <cell r="F747">
            <v>284.32799999999997</v>
          </cell>
        </row>
        <row r="748">
          <cell r="C748" t="str">
            <v>Vérificateur d'absence de tension à magnéto</v>
          </cell>
          <cell r="D748" t="str">
            <v>un</v>
          </cell>
          <cell r="E748">
            <v>1</v>
          </cell>
          <cell r="F748">
            <v>284.32799999999997</v>
          </cell>
        </row>
        <row r="749">
          <cell r="C749" t="str">
            <v>Vérificateur de fonctionnement magnéto</v>
          </cell>
          <cell r="D749" t="str">
            <v>un</v>
          </cell>
          <cell r="E749">
            <v>1</v>
          </cell>
          <cell r="F749">
            <v>284.32799999999997</v>
          </cell>
        </row>
        <row r="750">
          <cell r="C750" t="str">
            <v>Gants isolants 30 kV sous coffret, compris fixation</v>
          </cell>
          <cell r="D750" t="str">
            <v>un</v>
          </cell>
          <cell r="E750">
            <v>3</v>
          </cell>
          <cell r="F750">
            <v>84</v>
          </cell>
        </row>
        <row r="751">
          <cell r="C751" t="str">
            <v>Tabouret isolant 40 kV</v>
          </cell>
          <cell r="D751" t="str">
            <v>un</v>
          </cell>
          <cell r="E751">
            <v>3</v>
          </cell>
          <cell r="F751">
            <v>60</v>
          </cell>
        </row>
        <row r="752">
          <cell r="C752" t="str">
            <v>Lampe portative type EDF en tôle, 6 W à incandescence avec batterie et chargeur incorporé</v>
          </cell>
          <cell r="D752" t="str">
            <v>un</v>
          </cell>
          <cell r="E752">
            <v>5</v>
          </cell>
          <cell r="F752">
            <v>72</v>
          </cell>
        </row>
        <row r="754">
          <cell r="C754" t="str">
            <v>Fusibles</v>
          </cell>
        </row>
        <row r="755">
          <cell r="C755" t="str">
            <v>Porte fusible de rechange fourni et posé</v>
          </cell>
          <cell r="D755" t="str">
            <v>un</v>
          </cell>
          <cell r="E755">
            <v>10</v>
          </cell>
          <cell r="F755">
            <v>24</v>
          </cell>
        </row>
        <row r="756">
          <cell r="C756" t="str">
            <v>Fusible HPC de protection de transformateur 6,3 A</v>
          </cell>
          <cell r="D756" t="str">
            <v>un</v>
          </cell>
          <cell r="E756">
            <v>10</v>
          </cell>
          <cell r="F756">
            <v>49.727999999999994</v>
          </cell>
        </row>
        <row r="757">
          <cell r="C757" t="str">
            <v>Fusible HPC de protection de transformateur 16 A</v>
          </cell>
          <cell r="D757" t="str">
            <v>un</v>
          </cell>
          <cell r="E757">
            <v>10</v>
          </cell>
          <cell r="F757">
            <v>50.856000000000002</v>
          </cell>
        </row>
        <row r="758">
          <cell r="C758" t="str">
            <v>Fusible HPC de protection de transformateur 43 A</v>
          </cell>
          <cell r="D758" t="str">
            <v>un</v>
          </cell>
          <cell r="E758">
            <v>10</v>
          </cell>
          <cell r="F758">
            <v>81.12</v>
          </cell>
        </row>
        <row r="759">
          <cell r="C759" t="str">
            <v>Fusible HPC de protection de transformateur 63 A</v>
          </cell>
          <cell r="D759" t="str">
            <v>un</v>
          </cell>
          <cell r="E759">
            <v>10</v>
          </cell>
          <cell r="F759">
            <v>95.94</v>
          </cell>
        </row>
        <row r="767">
          <cell r="C767" t="str">
            <v>ENONCES DES OUVRAGES</v>
          </cell>
          <cell r="D767" t="str">
            <v>U</v>
          </cell>
          <cell r="E767" t="str">
            <v>Q</v>
          </cell>
          <cell r="F767" t="str">
            <v>Prix  unitaires</v>
          </cell>
        </row>
        <row r="769">
          <cell r="C769" t="str">
            <v>Interventions d'entretien</v>
          </cell>
        </row>
        <row r="770">
          <cell r="C770" t="str">
            <v>Kit de condamnation d'accès de chantier dans poste sous tension, avec banderole limite de zone, affiche de condamnation, affiche zone de travail et un cadenas de condamnation</v>
          </cell>
          <cell r="D770" t="str">
            <v>un</v>
          </cell>
          <cell r="E770">
            <v>1</v>
          </cell>
          <cell r="F770">
            <v>24</v>
          </cell>
        </row>
        <row r="771">
          <cell r="C771" t="str">
            <v>Verrouillage cellule haute tension</v>
          </cell>
          <cell r="D771" t="str">
            <v>un</v>
          </cell>
          <cell r="E771">
            <v>1</v>
          </cell>
          <cell r="F771">
            <v>60</v>
          </cell>
        </row>
        <row r="772">
          <cell r="C772" t="str">
            <v>Contrôle du niveau du diélectrique d'un transformateur</v>
          </cell>
          <cell r="D772" t="str">
            <v>un</v>
          </cell>
          <cell r="E772">
            <v>5</v>
          </cell>
          <cell r="F772">
            <v>1.2</v>
          </cell>
        </row>
        <row r="773">
          <cell r="C773" t="str">
            <v>Prise d'échantillon et analyse du diélectrique d'un transformateur</v>
          </cell>
          <cell r="D773" t="str">
            <v>un</v>
          </cell>
          <cell r="E773">
            <v>5</v>
          </cell>
          <cell r="F773">
            <v>114</v>
          </cell>
        </row>
        <row r="774">
          <cell r="C774" t="str">
            <v>Adjonction d'huile d'un transformateur</v>
          </cell>
          <cell r="D774" t="str">
            <v>un</v>
          </cell>
          <cell r="E774">
            <v>5</v>
          </cell>
          <cell r="F774">
            <v>2.4</v>
          </cell>
        </row>
        <row r="782">
          <cell r="C782" t="str">
            <v>ENONCES DES OUVRAGES</v>
          </cell>
          <cell r="D782" t="str">
            <v>U</v>
          </cell>
          <cell r="E782" t="str">
            <v>Q</v>
          </cell>
          <cell r="F782" t="str">
            <v>Prix  unitaires</v>
          </cell>
        </row>
        <row r="784">
          <cell r="C784" t="str">
            <v>Câbles et feuillards en fourniture et pose compris soudures et colliers</v>
          </cell>
        </row>
        <row r="785">
          <cell r="C785" t="str">
            <v>Câble en cuivre nu de 25 mm2 déroulé en fond de fouille</v>
          </cell>
          <cell r="D785" t="str">
            <v>ml</v>
          </cell>
          <cell r="E785">
            <v>50</v>
          </cell>
          <cell r="F785">
            <v>2.004</v>
          </cell>
        </row>
        <row r="786">
          <cell r="C786" t="str">
            <v>Câble en cuivre nu de 29 mm2 déroulé en fond de fouille</v>
          </cell>
          <cell r="D786" t="str">
            <v>ml</v>
          </cell>
          <cell r="E786">
            <v>50</v>
          </cell>
          <cell r="F786">
            <v>2.028</v>
          </cell>
        </row>
        <row r="788">
          <cell r="C788" t="str">
            <v>Prise de terre</v>
          </cell>
        </row>
        <row r="789">
          <cell r="C789" t="str">
            <v>Mesure d'isolement de prise de terre</v>
          </cell>
          <cell r="D789" t="str">
            <v>un</v>
          </cell>
          <cell r="E789">
            <v>10</v>
          </cell>
          <cell r="F789">
            <v>22.8</v>
          </cell>
        </row>
        <row r="790">
          <cell r="C790" t="str">
            <v>Réalisation d'une prise de terre avec piquet de terre et barrette de coupure et de contrôle sur isolateur porcelaine avec accessoires de fixation</v>
          </cell>
          <cell r="D790" t="str">
            <v>un</v>
          </cell>
          <cell r="E790">
            <v>5</v>
          </cell>
          <cell r="F790">
            <v>548.4</v>
          </cell>
        </row>
        <row r="791">
          <cell r="C791" t="str">
            <v>Remplacement de barrette de coupure et de contrôle sur isolateur porcelaine avec accessoires de fixation</v>
          </cell>
          <cell r="D791" t="str">
            <v>un</v>
          </cell>
          <cell r="E791">
            <v>10</v>
          </cell>
          <cell r="F791">
            <v>19.128</v>
          </cell>
        </row>
        <row r="792">
          <cell r="C792" t="str">
            <v>Câble de terre vert-jaune H 07 V-R de 16 mm2 sous tube IRL fixé par colliers</v>
          </cell>
          <cell r="D792" t="str">
            <v>ml</v>
          </cell>
          <cell r="E792">
            <v>30</v>
          </cell>
          <cell r="F792">
            <v>3.96</v>
          </cell>
        </row>
        <row r="793">
          <cell r="C793" t="str">
            <v>Câble de terre vert-jaune H 07 V-R de 35 mm2 sous tube IRL fixé par colliers</v>
          </cell>
          <cell r="D793" t="str">
            <v>ml</v>
          </cell>
          <cell r="E793">
            <v>20</v>
          </cell>
          <cell r="F793">
            <v>4.7279999999999998</v>
          </cell>
        </row>
        <row r="801">
          <cell r="C801" t="str">
            <v>ENONCES DES OUVRAGES</v>
          </cell>
          <cell r="D801" t="str">
            <v>U</v>
          </cell>
          <cell r="E801" t="str">
            <v>Q</v>
          </cell>
          <cell r="F801" t="str">
            <v>Prix  unitaires</v>
          </cell>
        </row>
        <row r="803">
          <cell r="C803" t="str">
            <v>Protection des circuits</v>
          </cell>
        </row>
        <row r="804">
          <cell r="C804" t="str">
            <v>Parafoudre modulaire monophasé, fourni, posé et câblé en armoire ou tableau avec protection par coupe-circuit, assurant la protection des équipements électriques et électroniques contre les surtension transitoires d'origine atmosphérique et industrielle</v>
          </cell>
          <cell r="D804" t="str">
            <v>un</v>
          </cell>
          <cell r="E804">
            <v>2</v>
          </cell>
          <cell r="F804">
            <v>246.04799999999997</v>
          </cell>
        </row>
        <row r="805">
          <cell r="C805" t="str">
            <v>Parafoudre modulaire triphasé  fourni, posé et câblé en armoire ou tableau avec protection par coupe-circuit, assurant la protection des équipements électriques et électroniques contre les surtension transitoires d'origine atmosphérique et industrielle</v>
          </cell>
          <cell r="D805" t="str">
            <v>un</v>
          </cell>
          <cell r="E805">
            <v>2</v>
          </cell>
          <cell r="F805">
            <v>396.72</v>
          </cell>
        </row>
        <row r="813">
          <cell r="C813" t="str">
            <v>ENONCES DES OUVRAGES</v>
          </cell>
          <cell r="D813" t="str">
            <v>U</v>
          </cell>
          <cell r="E813" t="str">
            <v>Q</v>
          </cell>
          <cell r="F813" t="str">
            <v>Prix  unitaires</v>
          </cell>
        </row>
        <row r="815">
          <cell r="C815" t="str">
            <v>Détecteurs fournis, posés et raccordés</v>
          </cell>
        </row>
        <row r="816">
          <cell r="C816" t="str">
            <v>Détecteur automatique d'incendie standard saillie ou encastré ionique</v>
          </cell>
          <cell r="D816" t="str">
            <v>un</v>
          </cell>
          <cell r="E816">
            <v>10</v>
          </cell>
          <cell r="F816">
            <v>87.49199999999999</v>
          </cell>
        </row>
        <row r="817">
          <cell r="C817" t="str">
            <v>Détecteur automatique d'incendie adressable saillie ou encastré ionique</v>
          </cell>
          <cell r="D817" t="str">
            <v>un</v>
          </cell>
          <cell r="E817">
            <v>5</v>
          </cell>
          <cell r="F817">
            <v>97.091999999999999</v>
          </cell>
        </row>
        <row r="818">
          <cell r="C818" t="str">
            <v>Détecteur automatique d'incendie standard saillie ou encastré thermovélocimétrique</v>
          </cell>
          <cell r="D818" t="str">
            <v>un</v>
          </cell>
          <cell r="E818">
            <v>1</v>
          </cell>
          <cell r="F818">
            <v>81.49199999999999</v>
          </cell>
        </row>
        <row r="819">
          <cell r="C819" t="str">
            <v>Détecteur automatique d'incendie adressable saillie ou encastré thermovélocimétrique</v>
          </cell>
          <cell r="D819" t="str">
            <v>un</v>
          </cell>
          <cell r="E819">
            <v>1</v>
          </cell>
          <cell r="F819">
            <v>87.49199999999999</v>
          </cell>
        </row>
        <row r="820">
          <cell r="C820" t="str">
            <v>Détecteur automatique d'incendie standard saillie ou encastré optique de fumée</v>
          </cell>
          <cell r="D820" t="str">
            <v>un</v>
          </cell>
          <cell r="E820">
            <v>10</v>
          </cell>
          <cell r="F820">
            <v>87.49199999999999</v>
          </cell>
        </row>
        <row r="821">
          <cell r="C821" t="str">
            <v>Détecteur automatique d'incendie adressable saillie ou encastré optique de fumée</v>
          </cell>
          <cell r="D821" t="str">
            <v>un</v>
          </cell>
          <cell r="E821">
            <v>5</v>
          </cell>
          <cell r="F821">
            <v>97.091999999999999</v>
          </cell>
        </row>
        <row r="822">
          <cell r="C822" t="str">
            <v>Détecteur automatique d'incendie standard saillie ou encastré optique de flammes</v>
          </cell>
          <cell r="D822" t="str">
            <v>un</v>
          </cell>
          <cell r="E822">
            <v>2</v>
          </cell>
          <cell r="F822">
            <v>87.49199999999999</v>
          </cell>
        </row>
        <row r="823">
          <cell r="C823" t="str">
            <v>Détecteur automatique d'incendie adressable saillie ou encastré optique de flammes</v>
          </cell>
          <cell r="D823" t="str">
            <v>un</v>
          </cell>
          <cell r="E823">
            <v>2</v>
          </cell>
          <cell r="F823">
            <v>97.091999999999999</v>
          </cell>
        </row>
        <row r="825">
          <cell r="C825" t="str">
            <v>Déclencheurs en fourniture, pose et branchement</v>
          </cell>
        </row>
        <row r="826">
          <cell r="C826" t="str">
            <v xml:space="preserve">Déclencheur à bris de glace </v>
          </cell>
          <cell r="D826" t="str">
            <v>un</v>
          </cell>
          <cell r="E826">
            <v>5</v>
          </cell>
          <cell r="F826">
            <v>26.34</v>
          </cell>
        </row>
        <row r="827">
          <cell r="C827" t="str">
            <v>Déclencheur à membrane déformable</v>
          </cell>
          <cell r="D827" t="str">
            <v>un</v>
          </cell>
          <cell r="F827">
            <v>26.34</v>
          </cell>
        </row>
        <row r="829">
          <cell r="C829" t="str">
            <v>Diffuseurs sonores en fourniture, pose et branchement</v>
          </cell>
        </row>
        <row r="830">
          <cell r="C830" t="str">
            <v>Diffuseur sonore classe A et B de 60 à 90 dB</v>
          </cell>
          <cell r="D830" t="str">
            <v>un</v>
          </cell>
          <cell r="E830">
            <v>5</v>
          </cell>
          <cell r="F830">
            <v>38.423999999999992</v>
          </cell>
        </row>
        <row r="838">
          <cell r="C838" t="str">
            <v>ENONCES DES OUVRAGES</v>
          </cell>
          <cell r="D838" t="str">
            <v>U</v>
          </cell>
          <cell r="E838" t="str">
            <v>Q</v>
          </cell>
          <cell r="F838" t="str">
            <v>Prix  unitaires</v>
          </cell>
        </row>
        <row r="839">
          <cell r="C839" t="str">
            <v>Convecteurs et appareils électriques</v>
          </cell>
        </row>
        <row r="840">
          <cell r="C840" t="str">
            <v>Convecteurs en fourniture, pose et branchement</v>
          </cell>
        </row>
        <row r="841">
          <cell r="C841" t="str">
            <v xml:space="preserve">Convecteur 230 V - 500 - 750 ou 1000 W  en tôle laquée, classe II, cat. B - IP 24 à régulation électromécanique incorporées, à sortie d'air frontale par grille à lamelles </v>
          </cell>
          <cell r="D841" t="str">
            <v>un</v>
          </cell>
          <cell r="E841">
            <v>2</v>
          </cell>
          <cell r="F841">
            <v>53.868000000000002</v>
          </cell>
        </row>
        <row r="842">
          <cell r="C842" t="str">
            <v xml:space="preserve">Convecteur 230 V - 1250 ou 1500 W  en tôle laquée, classe II, cat. B - IP 24 à régulation électromécanique incorporées, à sortie d'air frontale par grille à lamelles </v>
          </cell>
          <cell r="D842" t="str">
            <v>un</v>
          </cell>
          <cell r="E842">
            <v>2</v>
          </cell>
          <cell r="F842">
            <v>59.867999999999995</v>
          </cell>
        </row>
        <row r="843">
          <cell r="C843" t="str">
            <v xml:space="preserve">Convecteur 230 V - 1750 ou 2000 W  en tôle laquée, classe II, cat. B - IP 24 à régulation électromécanique incorporées, à sortie d'air frontale par grille à lamelles </v>
          </cell>
          <cell r="D843" t="str">
            <v>un</v>
          </cell>
          <cell r="E843">
            <v>1</v>
          </cell>
          <cell r="F843">
            <v>64.667999999999992</v>
          </cell>
        </row>
        <row r="844">
          <cell r="C844" t="str">
            <v xml:space="preserve">Convecteur 230 V - 1750 ou 2500 W  en tôle laquée, classe II, cat. B - IP 24 à régulation électromécanique incorporées, à sortie d'air frontale par grille à lamelles </v>
          </cell>
          <cell r="D844" t="str">
            <v>un</v>
          </cell>
          <cell r="E844">
            <v>1</v>
          </cell>
          <cell r="F844">
            <v>64.667999999999992</v>
          </cell>
        </row>
        <row r="852">
          <cell r="C852" t="str">
            <v>ENONCES DES OUVRAGES</v>
          </cell>
          <cell r="D852" t="str">
            <v>U</v>
          </cell>
          <cell r="E852" t="str">
            <v>Q</v>
          </cell>
          <cell r="F852" t="str">
            <v>Prix  unitaires</v>
          </cell>
        </row>
        <row r="854">
          <cell r="C854" t="str">
            <v>Sèche main en fourniture pose et raccordement</v>
          </cell>
        </row>
        <row r="855">
          <cell r="C855" t="str">
            <v>Sèche mains 230 V - 1370 W à usage courant et détection automatique</v>
          </cell>
          <cell r="D855" t="str">
            <v>un</v>
          </cell>
          <cell r="E855">
            <v>5</v>
          </cell>
          <cell r="F855">
            <v>111.58799999999999</v>
          </cell>
        </row>
        <row r="856">
          <cell r="C856" t="str">
            <v>Sèche mains 230 V - 2320 W à usage courant et détection automatique</v>
          </cell>
          <cell r="D856" t="str">
            <v>un</v>
          </cell>
          <cell r="F856">
            <v>315.46799999999996</v>
          </cell>
        </row>
        <row r="857">
          <cell r="C857" t="str">
            <v>Sèche mains 230 V - 275 W à usage très intensif et détection automatique</v>
          </cell>
          <cell r="D857" t="str">
            <v>un</v>
          </cell>
          <cell r="E857">
            <v>10</v>
          </cell>
          <cell r="F857">
            <v>315.46799999999996</v>
          </cell>
        </row>
        <row r="865">
          <cell r="C865" t="str">
            <v>ENONCES DES OUVRAGES</v>
          </cell>
          <cell r="D865" t="str">
            <v>U</v>
          </cell>
          <cell r="E865" t="str">
            <v>Q</v>
          </cell>
          <cell r="F865" t="str">
            <v>Prix  unitaires</v>
          </cell>
        </row>
        <row r="867">
          <cell r="C867" t="str">
            <v>Fourniture pose et raccordt de câble type SYT1</v>
          </cell>
        </row>
        <row r="868">
          <cell r="C868" t="str">
            <v>Câble SYT 1 1 paire  9/10°</v>
          </cell>
          <cell r="D868" t="str">
            <v>ml</v>
          </cell>
          <cell r="E868">
            <v>100</v>
          </cell>
          <cell r="F868">
            <v>1.3080000000000001</v>
          </cell>
        </row>
        <row r="869">
          <cell r="C869" t="str">
            <v>Câble SYT 1 2 paires  9/10°</v>
          </cell>
          <cell r="D869" t="str">
            <v>ml</v>
          </cell>
          <cell r="E869">
            <v>150</v>
          </cell>
          <cell r="F869">
            <v>1.3919999999999999</v>
          </cell>
        </row>
        <row r="870">
          <cell r="C870" t="str">
            <v>Câble SYT 1 3 paires  9/10°</v>
          </cell>
          <cell r="D870" t="str">
            <v>ml</v>
          </cell>
          <cell r="E870">
            <v>50</v>
          </cell>
          <cell r="F870">
            <v>1.476</v>
          </cell>
        </row>
        <row r="871">
          <cell r="C871" t="str">
            <v>Câble SYT 1 5 paires  9/10°</v>
          </cell>
          <cell r="D871" t="str">
            <v>ml</v>
          </cell>
          <cell r="E871">
            <v>50</v>
          </cell>
          <cell r="F871">
            <v>1.6319999999999999</v>
          </cell>
        </row>
        <row r="872">
          <cell r="C872" t="str">
            <v>Câble SYT 1 1 paire  9/10° CR1</v>
          </cell>
          <cell r="D872" t="str">
            <v>ml</v>
          </cell>
          <cell r="E872">
            <v>50</v>
          </cell>
          <cell r="F872">
            <v>10.08</v>
          </cell>
        </row>
        <row r="874">
          <cell r="C874" t="str">
            <v>F+P et raccordt de câble informatique / fibre optique</v>
          </cell>
        </row>
        <row r="875">
          <cell r="C875" t="str">
            <v>F+P et raccordt de câble CTD 20 4 paires 6/10° CAT 5</v>
          </cell>
          <cell r="D875" t="str">
            <v>ml</v>
          </cell>
          <cell r="E875">
            <v>150</v>
          </cell>
          <cell r="F875">
            <v>2.1</v>
          </cell>
        </row>
        <row r="876">
          <cell r="C876" t="str">
            <v>F+P et raccordt de câble CTD 20 2x4 paires 6/10° CAT 5</v>
          </cell>
          <cell r="D876" t="str">
            <v>ml</v>
          </cell>
          <cell r="E876">
            <v>150</v>
          </cell>
          <cell r="F876">
            <v>2.544</v>
          </cell>
        </row>
        <row r="877">
          <cell r="C877" t="str">
            <v>Câble vidéo portier avec 1 coaxial+ 8 fils 9/10°</v>
          </cell>
          <cell r="D877" t="str">
            <v>ml</v>
          </cell>
          <cell r="E877">
            <v>100</v>
          </cell>
          <cell r="F877">
            <v>2.58</v>
          </cell>
        </row>
        <row r="878">
          <cell r="C878" t="str">
            <v>F+P et raccordt fibre optique</v>
          </cell>
          <cell r="D878" t="str">
            <v>ml</v>
          </cell>
          <cell r="E878">
            <v>50</v>
          </cell>
          <cell r="F878">
            <v>2.4</v>
          </cell>
        </row>
        <row r="881">
          <cell r="C881" t="str">
            <v>Réflecteur fibre optique</v>
          </cell>
          <cell r="D881" t="str">
            <v>un</v>
          </cell>
          <cell r="E881">
            <v>10</v>
          </cell>
          <cell r="F881">
            <v>2.4</v>
          </cell>
        </row>
        <row r="882">
          <cell r="C882" t="str">
            <v>Répartiteur fibre optique modulaire</v>
          </cell>
          <cell r="D882" t="str">
            <v>un</v>
          </cell>
          <cell r="E882">
            <v>10</v>
          </cell>
          <cell r="F882">
            <v>12</v>
          </cell>
        </row>
        <row r="883">
          <cell r="C883" t="str">
            <v>Modules "ST" optiques</v>
          </cell>
          <cell r="D883" t="str">
            <v>un</v>
          </cell>
          <cell r="E883">
            <v>10</v>
          </cell>
          <cell r="F883">
            <v>3.6</v>
          </cell>
        </row>
        <row r="885">
          <cell r="C885" t="str">
            <v>F+P et raccordt de câble coaxial vidéo / antenne TV</v>
          </cell>
        </row>
        <row r="886">
          <cell r="C886" t="str">
            <v>Câble coaxial vidéo KX6</v>
          </cell>
          <cell r="D886" t="str">
            <v>ml</v>
          </cell>
          <cell r="E886">
            <v>100</v>
          </cell>
          <cell r="F886">
            <v>1.548</v>
          </cell>
        </row>
        <row r="887">
          <cell r="C887" t="str">
            <v>Câble coaxial vidéo KX8</v>
          </cell>
          <cell r="D887" t="str">
            <v>ml</v>
          </cell>
          <cell r="E887">
            <v>100</v>
          </cell>
          <cell r="F887">
            <v>1.9079999999999997</v>
          </cell>
        </row>
        <row r="888">
          <cell r="C888" t="str">
            <v>Câble coaxial vidéo KX108</v>
          </cell>
          <cell r="D888" t="str">
            <v>ml</v>
          </cell>
          <cell r="E888">
            <v>100</v>
          </cell>
        </row>
        <row r="889">
          <cell r="C889" t="str">
            <v>Antenne TV</v>
          </cell>
          <cell r="D889" t="str">
            <v>un</v>
          </cell>
          <cell r="E889">
            <v>5</v>
          </cell>
          <cell r="F889">
            <v>54</v>
          </cell>
        </row>
        <row r="890">
          <cell r="C890" t="str">
            <v>Dérivateur</v>
          </cell>
          <cell r="D890" t="str">
            <v>un</v>
          </cell>
          <cell r="E890">
            <v>5</v>
          </cell>
          <cell r="F890">
            <v>14.4</v>
          </cell>
        </row>
        <row r="891">
          <cell r="C891" t="str">
            <v>Répartiteur</v>
          </cell>
          <cell r="D891" t="str">
            <v>un</v>
          </cell>
          <cell r="E891">
            <v>5</v>
          </cell>
          <cell r="F891">
            <v>14.4</v>
          </cell>
        </row>
        <row r="892">
          <cell r="C892" t="str">
            <v>Amplificateur</v>
          </cell>
          <cell r="F892">
            <v>14.4</v>
          </cell>
        </row>
        <row r="894">
          <cell r="C894" t="str">
            <v>F+P et raccordt de prise RJ45</v>
          </cell>
        </row>
        <row r="895">
          <cell r="C895" t="str">
            <v>Prise RJ45 y compris cadre en saillie</v>
          </cell>
          <cell r="D895" t="str">
            <v>un</v>
          </cell>
          <cell r="E895">
            <v>25</v>
          </cell>
          <cell r="F895">
            <v>20.652000000000001</v>
          </cell>
        </row>
        <row r="896">
          <cell r="C896" t="str">
            <v>Prise RJ45 encastrée</v>
          </cell>
          <cell r="D896" t="str">
            <v>un</v>
          </cell>
          <cell r="E896">
            <v>25</v>
          </cell>
          <cell r="F896">
            <v>20.652000000000001</v>
          </cell>
        </row>
        <row r="897">
          <cell r="C897" t="str">
            <v xml:space="preserve">Prise RJ45 sur goulotte </v>
          </cell>
          <cell r="D897" t="str">
            <v>un</v>
          </cell>
          <cell r="E897">
            <v>25</v>
          </cell>
          <cell r="F897">
            <v>20.652000000000001</v>
          </cell>
        </row>
        <row r="899">
          <cell r="C899" t="str">
            <v>F+P et raccordt de conjoncteur téléphonique 8 plots</v>
          </cell>
        </row>
        <row r="900">
          <cell r="C900" t="str">
            <v>Conjoncteur téléphonique y compris cadre en saillie</v>
          </cell>
          <cell r="D900" t="str">
            <v>un</v>
          </cell>
          <cell r="E900">
            <v>30</v>
          </cell>
          <cell r="F900">
            <v>18.288</v>
          </cell>
        </row>
        <row r="901">
          <cell r="C901" t="str">
            <v>Conjoncteur téléphonique encastré</v>
          </cell>
          <cell r="D901" t="str">
            <v>un</v>
          </cell>
          <cell r="E901">
            <v>30</v>
          </cell>
          <cell r="F901">
            <v>18.288</v>
          </cell>
        </row>
        <row r="902">
          <cell r="C902" t="str">
            <v>Conjoncteur téléphonique sur goulotte</v>
          </cell>
          <cell r="D902" t="str">
            <v>un</v>
          </cell>
          <cell r="E902">
            <v>30</v>
          </cell>
          <cell r="F902">
            <v>18.288</v>
          </cell>
        </row>
        <row r="909">
          <cell r="C909" t="str">
            <v>ENONCES DES OUVRAGES</v>
          </cell>
          <cell r="D909" t="str">
            <v>U</v>
          </cell>
          <cell r="E909" t="str">
            <v>Q</v>
          </cell>
          <cell r="F909" t="str">
            <v>Prix  unitaires</v>
          </cell>
        </row>
        <row r="911">
          <cell r="C911" t="str">
            <v>Main d'œuvre pour:</v>
          </cell>
        </row>
        <row r="913">
          <cell r="C913" t="str">
            <v xml:space="preserve">Dépose d'installation existante comprenant: </v>
          </cell>
          <cell r="D913" t="str">
            <v>HE</v>
          </cell>
          <cell r="E913">
            <v>1.5</v>
          </cell>
          <cell r="F913">
            <v>21.95</v>
          </cell>
        </row>
        <row r="914">
          <cell r="C914" t="str">
            <v xml:space="preserve"> l'évacuation des matériels à la décharge publique</v>
          </cell>
        </row>
        <row r="915">
          <cell r="C915" t="str">
            <v>le rebouchage systématique des trous et percements divers</v>
          </cell>
        </row>
        <row r="916">
          <cell r="C916" t="str">
            <v>Raccordement d'appareils à l'état</v>
          </cell>
          <cell r="D916" t="str">
            <v>HE</v>
          </cell>
          <cell r="E916">
            <v>5</v>
          </cell>
          <cell r="F916">
            <v>23.783999999999999</v>
          </cell>
        </row>
        <row r="918">
          <cell r="C918" t="str">
            <v>Travaux à l'heure</v>
          </cell>
        </row>
        <row r="920">
          <cell r="C920" t="str">
            <v>Chef monteur</v>
          </cell>
        </row>
        <row r="922">
          <cell r="C922" t="str">
            <v>Travaux à l'heure ou en recherche</v>
          </cell>
          <cell r="D922" t="str">
            <v>HE</v>
          </cell>
          <cell r="E922">
            <v>14</v>
          </cell>
          <cell r="F922">
            <v>27.431999999999999</v>
          </cell>
        </row>
        <row r="923">
          <cell r="C923" t="str">
            <v>Majoration pour intervention de nuit entre 22h00 et 06h00</v>
          </cell>
          <cell r="D923" t="str">
            <v>%</v>
          </cell>
          <cell r="E923">
            <v>100</v>
          </cell>
        </row>
        <row r="924">
          <cell r="C924" t="str">
            <v>Majoration pour intervention le week-end</v>
          </cell>
          <cell r="D924" t="str">
            <v>%</v>
          </cell>
          <cell r="E924">
            <v>100</v>
          </cell>
        </row>
        <row r="926">
          <cell r="C926" t="str">
            <v>Monteur qualifié</v>
          </cell>
        </row>
        <row r="928">
          <cell r="C928" t="str">
            <v>Travaux à l'heure ou en recherche</v>
          </cell>
          <cell r="D928" t="str">
            <v>HE</v>
          </cell>
          <cell r="E928">
            <v>25</v>
          </cell>
          <cell r="F928">
            <v>23.783999999999999</v>
          </cell>
        </row>
        <row r="929">
          <cell r="C929" t="str">
            <v>Majoration pour intervention de nuit entre 22h00 et 06h00</v>
          </cell>
          <cell r="D929" t="str">
            <v>%</v>
          </cell>
          <cell r="E929">
            <v>100</v>
          </cell>
        </row>
        <row r="930">
          <cell r="C930" t="str">
            <v>Majoration pour intervention le week-end</v>
          </cell>
          <cell r="D930" t="str">
            <v>%</v>
          </cell>
          <cell r="E930">
            <v>100</v>
          </cell>
        </row>
        <row r="932">
          <cell r="C932" t="str">
            <v>Aide monteur</v>
          </cell>
        </row>
        <row r="934">
          <cell r="C934" t="str">
            <v>Travaux à l'heure ou en recherche</v>
          </cell>
          <cell r="D934" t="str">
            <v>HE</v>
          </cell>
          <cell r="E934">
            <v>25</v>
          </cell>
          <cell r="F934">
            <v>21.947999999999997</v>
          </cell>
        </row>
        <row r="935">
          <cell r="C935" t="str">
            <v>Majoration pour intervention de nuit entre 22h00 et 06h00</v>
          </cell>
          <cell r="D935" t="str">
            <v>%</v>
          </cell>
          <cell r="E935">
            <v>100</v>
          </cell>
        </row>
        <row r="936">
          <cell r="C936" t="str">
            <v>Majoration pour intervention le week-end</v>
          </cell>
          <cell r="D936" t="str">
            <v>%</v>
          </cell>
          <cell r="E936">
            <v>100</v>
          </cell>
        </row>
      </sheetData>
      <sheetData sheetId="2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GE DE GARDE"/>
      <sheetName val="BPU Portes &amp; Portails"/>
      <sheetName val="BPU Compresseur"/>
      <sheetName val="BPU Levage"/>
      <sheetName val="BPU Station carburant"/>
      <sheetName val="BPU Location de matériel"/>
      <sheetName val="CréationPrixNouveaux TOUS"/>
      <sheetName val="BPU - Projet 24053 - V7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 refreshError="1"/>
    </sheetDataSet>
  </externalBook>
</externalLink>
</file>

<file path=xl/tables/table1.xml><?xml version="1.0" encoding="utf-8"?>
<table xmlns="http://schemas.openxmlformats.org/spreadsheetml/2006/main" id="3" name="Tableau14" displayName="Tableau14" ref="A6:J70" totalsRowShown="0" headerRowBorderDxfId="11" tableBorderDxfId="10">
  <autoFilter ref="A6:J70">
    <filterColumn colId="7">
      <customFilters>
        <customFilter operator="notEqual" val=" "/>
      </customFilters>
    </filterColumn>
  </autoFilter>
  <sortState ref="A7:I120">
    <sortCondition ref="D7:D120"/>
    <sortCondition ref="E7:E120"/>
  </sortState>
  <tableColumns count="10">
    <tableColumn id="1" name="N°_x000a_BPU" dataDxfId="9" dataCellStyle="Normal 2 2"/>
    <tableColumn id="2" name="N° Prix Nouveau" dataDxfId="8"/>
    <tableColumn id="3" name="Recherche" dataDxfId="7" dataCellStyle="Normal 2 2">
      <calculatedColumnFormula>Tableau14[[#This Row],[Domaine]]&amp;" / "&amp;Tableau14[[#This Row],[Critère 1]]&amp;" / "&amp;Tableau14[[#This Row],[Enoncés des ouvrages]]</calculatedColumnFormula>
    </tableColumn>
    <tableColumn id="4" name="Domaine" dataDxfId="6" dataCellStyle="Normal 2 2"/>
    <tableColumn id="5" name="Critère 1" dataDxfId="5" dataCellStyle="Normal 2 2"/>
    <tableColumn id="8" name="Enoncés des ouvrages" dataDxfId="4" dataCellStyle="Normal 2 2"/>
    <tableColumn id="9" name="Unité" dataDxfId="3" dataCellStyle="Normal 2 2"/>
    <tableColumn id="6" name="Quantité" dataDxfId="2" dataCellStyle="Normal 2 2"/>
    <tableColumn id="10" name="Fourniture   en HT_x000a_ (F)" dataDxfId="1" dataCellStyle="Normal 2 2"/>
    <tableColumn id="11" name="Fourniture et Pose en HT_x000a_ (F&amp;P)" dataDxfId="0" dataCellStyle="Normal 2 2"/>
  </tableColumns>
  <tableStyleInfo name="TableStyleLight3" showFirstColumn="0" showLastColumn="0" showRowStripes="1" showColumnStripes="0"/>
</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H19"/>
  <sheetViews>
    <sheetView topLeftCell="A10" zoomScale="85" zoomScaleNormal="85" workbookViewId="0">
      <selection activeCell="H22" sqref="H22"/>
    </sheetView>
  </sheetViews>
  <sheetFormatPr baseColWidth="10" defaultColWidth="11.42578125" defaultRowHeight="15" x14ac:dyDescent="0.25"/>
  <cols>
    <col min="1" max="16384" width="11.42578125" style="1"/>
  </cols>
  <sheetData>
    <row r="5" spans="1:8" x14ac:dyDescent="0.25">
      <c r="D5" s="71" t="s">
        <v>0</v>
      </c>
      <c r="E5" s="71"/>
    </row>
    <row r="7" spans="1:8" ht="15.75" thickBot="1" x14ac:dyDescent="0.3"/>
    <row r="8" spans="1:8" ht="89.25" customHeight="1" thickTop="1" thickBot="1" x14ac:dyDescent="0.3">
      <c r="A8" s="72" t="s">
        <v>1</v>
      </c>
      <c r="B8" s="73"/>
      <c r="C8" s="73"/>
      <c r="D8" s="73"/>
      <c r="E8" s="73"/>
      <c r="F8" s="73"/>
      <c r="G8" s="73"/>
      <c r="H8" s="74"/>
    </row>
    <row r="9" spans="1:8" ht="14.25" customHeight="1" thickTop="1" x14ac:dyDescent="0.25"/>
    <row r="10" spans="1:8" ht="72" customHeight="1" x14ac:dyDescent="0.25">
      <c r="B10" s="2"/>
      <c r="C10" s="2"/>
      <c r="D10" s="2"/>
      <c r="E10" s="2"/>
      <c r="F10" s="2"/>
      <c r="G10" s="2"/>
    </row>
    <row r="11" spans="1:8" ht="15.75" customHeight="1" x14ac:dyDescent="0.25">
      <c r="A11" s="2"/>
      <c r="B11" s="2"/>
      <c r="C11" s="2"/>
      <c r="D11" s="2"/>
      <c r="E11" s="2"/>
      <c r="F11" s="2"/>
      <c r="G11" s="2"/>
    </row>
    <row r="12" spans="1:8" ht="195" customHeight="1" x14ac:dyDescent="0.25">
      <c r="A12" s="75" t="s">
        <v>33</v>
      </c>
      <c r="B12" s="75"/>
      <c r="C12" s="75"/>
      <c r="D12" s="75"/>
      <c r="E12" s="75"/>
      <c r="F12" s="75"/>
      <c r="G12" s="75"/>
      <c r="H12" s="75"/>
    </row>
    <row r="13" spans="1:8" s="3" customFormat="1" ht="20.25" customHeight="1" x14ac:dyDescent="0.25">
      <c r="A13" s="2"/>
      <c r="B13" s="2"/>
      <c r="C13" s="2"/>
      <c r="D13" s="2"/>
      <c r="E13" s="2"/>
      <c r="F13" s="2"/>
      <c r="G13" s="2"/>
    </row>
    <row r="14" spans="1:8" ht="15.75" x14ac:dyDescent="0.25">
      <c r="A14" s="76"/>
      <c r="B14" s="76"/>
      <c r="C14" s="76"/>
      <c r="D14" s="76"/>
      <c r="E14" s="76"/>
      <c r="F14" s="76"/>
      <c r="G14" s="76"/>
      <c r="H14" s="76"/>
    </row>
    <row r="17" spans="1:8" ht="15.75" thickBot="1" x14ac:dyDescent="0.3"/>
    <row r="18" spans="1:8" ht="98.25" customHeight="1" thickTop="1" thickBot="1" x14ac:dyDescent="0.3">
      <c r="A18" s="77" t="s">
        <v>93</v>
      </c>
      <c r="B18" s="78"/>
      <c r="C18" s="78"/>
      <c r="D18" s="78"/>
      <c r="E18" s="78"/>
      <c r="F18" s="78"/>
      <c r="G18" s="78"/>
      <c r="H18" s="79"/>
    </row>
    <row r="19" spans="1:8" ht="15.75" thickTop="1" x14ac:dyDescent="0.25"/>
  </sheetData>
  <mergeCells count="5">
    <mergeCell ref="D5:E5"/>
    <mergeCell ref="A8:H8"/>
    <mergeCell ref="A12:H12"/>
    <mergeCell ref="A14:H14"/>
    <mergeCell ref="A18:H18"/>
  </mergeCells>
  <pageMargins left="0.53" right="0.4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B70"/>
  <sheetViews>
    <sheetView tabSelected="1" zoomScale="85" zoomScaleNormal="85" workbookViewId="0">
      <pane ySplit="6" topLeftCell="A7" activePane="bottomLeft" state="frozen"/>
      <selection pane="bottomLeft" activeCell="F5" sqref="F5"/>
    </sheetView>
  </sheetViews>
  <sheetFormatPr baseColWidth="10" defaultRowHeight="15" outlineLevelCol="1" x14ac:dyDescent="0.25"/>
  <cols>
    <col min="1" max="1" width="13" customWidth="1"/>
    <col min="2" max="2" width="22.28515625" customWidth="1"/>
    <col min="3" max="3" width="60.7109375" customWidth="1"/>
    <col min="4" max="4" width="28.7109375" customWidth="1"/>
    <col min="5" max="5" width="17.7109375" customWidth="1" outlineLevel="1"/>
    <col min="6" max="6" width="82.7109375" customWidth="1"/>
    <col min="9" max="9" width="17.42578125" customWidth="1"/>
    <col min="10" max="10" width="17.85546875" customWidth="1"/>
  </cols>
  <sheetData>
    <row r="1" spans="1:132" s="8" customFormat="1" ht="16.5" thickBot="1" x14ac:dyDescent="0.3">
      <c r="A1" s="4"/>
      <c r="B1" s="4"/>
      <c r="C1" s="4"/>
      <c r="D1" s="5"/>
      <c r="E1" s="5"/>
      <c r="F1" s="6"/>
      <c r="G1" s="7"/>
      <c r="H1" s="7"/>
      <c r="I1" s="4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9"/>
      <c r="AD1" s="9"/>
      <c r="AE1" s="9"/>
      <c r="AF1" s="9"/>
      <c r="AG1" s="9"/>
      <c r="AH1" s="9"/>
      <c r="AI1" s="9"/>
      <c r="AJ1" s="9"/>
      <c r="AK1" s="9"/>
      <c r="AL1" s="9"/>
      <c r="AM1" s="9"/>
      <c r="AN1" s="9"/>
      <c r="AO1" s="9"/>
      <c r="AP1" s="9"/>
      <c r="AQ1" s="9"/>
      <c r="AR1" s="9"/>
      <c r="AS1" s="9"/>
      <c r="AT1" s="9"/>
      <c r="AU1" s="9"/>
      <c r="AV1" s="9"/>
      <c r="AW1" s="9"/>
      <c r="AX1" s="9"/>
      <c r="AY1" s="9"/>
      <c r="AZ1" s="9"/>
      <c r="BA1" s="9"/>
      <c r="BB1" s="9"/>
      <c r="BC1" s="9"/>
      <c r="BD1" s="9"/>
      <c r="BE1" s="9"/>
      <c r="BF1" s="9"/>
      <c r="BG1" s="9"/>
      <c r="BH1" s="9"/>
      <c r="BI1" s="9"/>
      <c r="BJ1" s="9"/>
      <c r="BK1" s="9"/>
      <c r="BL1" s="9"/>
      <c r="BM1" s="9"/>
      <c r="BN1" s="9"/>
      <c r="BO1" s="9"/>
      <c r="BP1" s="9"/>
      <c r="BQ1" s="9"/>
      <c r="BR1" s="9"/>
      <c r="BS1" s="9"/>
      <c r="BT1" s="9"/>
      <c r="BU1" s="9"/>
      <c r="BV1" s="9"/>
      <c r="BW1" s="9"/>
      <c r="BX1" s="9"/>
      <c r="BY1" s="9"/>
      <c r="BZ1" s="9"/>
      <c r="CA1" s="9"/>
      <c r="CB1" s="9"/>
      <c r="CC1" s="9"/>
      <c r="CD1" s="9"/>
      <c r="CE1" s="9"/>
      <c r="CF1" s="9"/>
      <c r="CG1" s="9"/>
      <c r="CH1" s="9"/>
      <c r="CI1" s="9"/>
      <c r="CJ1" s="9"/>
      <c r="CK1" s="9"/>
      <c r="CL1" s="9"/>
      <c r="CM1" s="9"/>
      <c r="CN1" s="9"/>
      <c r="CO1" s="9"/>
      <c r="CP1" s="9"/>
      <c r="CQ1" s="9"/>
      <c r="CR1" s="9"/>
      <c r="CS1" s="9"/>
      <c r="CT1" s="9"/>
      <c r="CU1" s="9"/>
      <c r="CV1" s="9"/>
      <c r="CW1" s="9"/>
      <c r="CX1" s="9"/>
      <c r="CY1" s="9"/>
      <c r="CZ1" s="9"/>
      <c r="DA1" s="9"/>
      <c r="DB1" s="9"/>
      <c r="DC1" s="9"/>
      <c r="DD1" s="9"/>
      <c r="DE1" s="9"/>
      <c r="DF1" s="9"/>
      <c r="DG1" s="9"/>
      <c r="DH1" s="9"/>
      <c r="DI1" s="9"/>
      <c r="DJ1" s="9"/>
      <c r="DK1" s="9"/>
      <c r="DL1" s="9"/>
      <c r="DM1" s="9"/>
      <c r="DN1" s="9"/>
      <c r="DO1" s="9"/>
      <c r="DP1" s="9"/>
      <c r="DQ1" s="9"/>
      <c r="DR1" s="9"/>
      <c r="DS1" s="9"/>
      <c r="DT1" s="9"/>
      <c r="DU1" s="9"/>
      <c r="DV1" s="9"/>
      <c r="DW1" s="9"/>
      <c r="DX1" s="9"/>
      <c r="DY1" s="9"/>
      <c r="DZ1" s="9"/>
      <c r="EA1" s="9"/>
      <c r="EB1" s="9"/>
    </row>
    <row r="2" spans="1:132" s="8" customFormat="1" ht="24.95" customHeight="1" thickBot="1" x14ac:dyDescent="0.3">
      <c r="A2" s="80" t="s">
        <v>94</v>
      </c>
      <c r="B2" s="81"/>
      <c r="C2" s="81"/>
      <c r="D2" s="81"/>
      <c r="E2" s="81"/>
      <c r="F2" s="81"/>
      <c r="G2" s="81"/>
      <c r="H2" s="81"/>
      <c r="I2" s="81"/>
      <c r="J2" s="82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9"/>
      <c r="AL2" s="9"/>
      <c r="AM2" s="9"/>
      <c r="AN2" s="9"/>
      <c r="AO2" s="9"/>
      <c r="AP2" s="9"/>
      <c r="AQ2" s="9"/>
      <c r="AR2" s="9"/>
      <c r="AS2" s="9"/>
      <c r="AT2" s="9"/>
      <c r="AU2" s="9"/>
      <c r="AV2" s="9"/>
      <c r="AW2" s="9"/>
      <c r="AX2" s="9"/>
      <c r="AY2" s="9"/>
      <c r="AZ2" s="9"/>
      <c r="BA2" s="9"/>
      <c r="BB2" s="9"/>
      <c r="BC2" s="9"/>
      <c r="BD2" s="9"/>
      <c r="BE2" s="9"/>
      <c r="BF2" s="9"/>
      <c r="BG2" s="9"/>
      <c r="BH2" s="9"/>
      <c r="BI2" s="9"/>
      <c r="BJ2" s="9"/>
      <c r="BK2" s="9"/>
      <c r="BL2" s="9"/>
      <c r="BM2" s="9"/>
      <c r="BN2" s="9"/>
      <c r="BO2" s="9"/>
      <c r="BP2" s="9"/>
      <c r="BQ2" s="9"/>
      <c r="BR2" s="9"/>
      <c r="BS2" s="9"/>
      <c r="BT2" s="9"/>
      <c r="BU2" s="9"/>
      <c r="BV2" s="9"/>
      <c r="BW2" s="9"/>
      <c r="BX2" s="9"/>
      <c r="BY2" s="9"/>
      <c r="BZ2" s="9"/>
      <c r="CA2" s="9"/>
      <c r="CB2" s="9"/>
      <c r="CC2" s="9"/>
      <c r="CD2" s="9"/>
      <c r="CE2" s="9"/>
      <c r="CF2" s="9"/>
      <c r="CG2" s="9"/>
      <c r="CH2" s="9"/>
      <c r="CI2" s="9"/>
      <c r="CJ2" s="9"/>
      <c r="CK2" s="9"/>
      <c r="CL2" s="9"/>
      <c r="CM2" s="9"/>
      <c r="CN2" s="9"/>
      <c r="CO2" s="9"/>
      <c r="CP2" s="9"/>
      <c r="CQ2" s="9"/>
      <c r="CR2" s="9"/>
      <c r="CS2" s="9"/>
      <c r="CT2" s="9"/>
      <c r="CU2" s="9"/>
      <c r="CV2" s="9"/>
      <c r="CW2" s="9"/>
      <c r="CX2" s="9"/>
      <c r="CY2" s="9"/>
      <c r="CZ2" s="9"/>
      <c r="DA2" s="9"/>
      <c r="DB2" s="9"/>
      <c r="DC2" s="9"/>
      <c r="DD2" s="9"/>
      <c r="DE2" s="9"/>
      <c r="DF2" s="9"/>
      <c r="DG2" s="9"/>
      <c r="DH2" s="9"/>
      <c r="DI2" s="9"/>
      <c r="DJ2" s="9"/>
      <c r="DK2" s="9"/>
      <c r="DL2" s="9"/>
      <c r="DM2" s="9"/>
      <c r="DN2" s="9"/>
      <c r="DO2" s="9"/>
      <c r="DP2" s="9"/>
      <c r="DQ2" s="9"/>
      <c r="DR2" s="9"/>
      <c r="DS2" s="9"/>
      <c r="DT2" s="9"/>
      <c r="DU2" s="9"/>
      <c r="DV2" s="9"/>
      <c r="DW2" s="9"/>
      <c r="DX2" s="9"/>
      <c r="DY2" s="9"/>
      <c r="DZ2" s="9"/>
      <c r="EA2" s="9"/>
      <c r="EB2" s="9"/>
    </row>
    <row r="3" spans="1:132" s="8" customFormat="1" ht="20.100000000000001" customHeight="1" x14ac:dyDescent="0.25">
      <c r="A3" s="42">
        <f>MAX(A7:A70)</f>
        <v>63</v>
      </c>
      <c r="B3" s="10" t="s">
        <v>2</v>
      </c>
      <c r="C3" s="4"/>
      <c r="D3" s="5"/>
      <c r="E3" s="5"/>
      <c r="F3" s="6"/>
      <c r="G3" s="7"/>
      <c r="H3" s="7"/>
      <c r="I3" s="4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9"/>
      <c r="AD3" s="9"/>
      <c r="AE3" s="9"/>
      <c r="AF3" s="9"/>
      <c r="AG3" s="9"/>
      <c r="AH3" s="9"/>
      <c r="AI3" s="9"/>
      <c r="AJ3" s="9"/>
      <c r="AK3" s="9"/>
      <c r="AL3" s="9"/>
      <c r="AM3" s="9"/>
      <c r="AN3" s="9"/>
      <c r="AO3" s="9"/>
      <c r="AP3" s="9"/>
      <c r="AQ3" s="9"/>
      <c r="AR3" s="9"/>
      <c r="AS3" s="9"/>
      <c r="AT3" s="9"/>
      <c r="AU3" s="9"/>
      <c r="AV3" s="9"/>
      <c r="AW3" s="9"/>
      <c r="AX3" s="9"/>
      <c r="AY3" s="9"/>
      <c r="AZ3" s="9"/>
      <c r="BA3" s="9"/>
      <c r="BB3" s="9"/>
      <c r="BC3" s="9"/>
      <c r="BD3" s="9"/>
      <c r="BE3" s="9"/>
      <c r="BF3" s="9"/>
      <c r="BG3" s="9"/>
      <c r="BH3" s="9"/>
      <c r="BI3" s="9"/>
      <c r="BJ3" s="9"/>
      <c r="BK3" s="9"/>
      <c r="BL3" s="9"/>
      <c r="BM3" s="9"/>
      <c r="BN3" s="9"/>
      <c r="BO3" s="9"/>
      <c r="BP3" s="9"/>
      <c r="BQ3" s="9"/>
      <c r="BR3" s="9"/>
      <c r="BS3" s="9"/>
      <c r="BT3" s="9"/>
      <c r="BU3" s="9"/>
      <c r="BV3" s="9"/>
      <c r="BW3" s="9"/>
      <c r="BX3" s="9"/>
      <c r="BY3" s="9"/>
      <c r="BZ3" s="9"/>
      <c r="CA3" s="9"/>
      <c r="CB3" s="9"/>
      <c r="CC3" s="9"/>
      <c r="CD3" s="9"/>
      <c r="CE3" s="9"/>
      <c r="CF3" s="9"/>
      <c r="CG3" s="9"/>
      <c r="CH3" s="9"/>
      <c r="CI3" s="9"/>
      <c r="CJ3" s="9"/>
      <c r="CK3" s="9"/>
      <c r="CL3" s="9"/>
      <c r="CM3" s="9"/>
      <c r="CN3" s="9"/>
      <c r="CO3" s="9"/>
      <c r="CP3" s="9"/>
      <c r="CQ3" s="9"/>
      <c r="CR3" s="9"/>
      <c r="CS3" s="9"/>
      <c r="CT3" s="9"/>
      <c r="CU3" s="9"/>
      <c r="CV3" s="9"/>
      <c r="CW3" s="9"/>
      <c r="CX3" s="9"/>
      <c r="CY3" s="9"/>
      <c r="CZ3" s="9"/>
      <c r="DA3" s="9"/>
      <c r="DB3" s="9"/>
      <c r="DC3" s="9"/>
      <c r="DD3" s="9"/>
      <c r="DE3" s="9"/>
      <c r="DF3" s="9"/>
      <c r="DG3" s="9"/>
      <c r="DH3" s="9"/>
      <c r="DI3" s="9"/>
      <c r="DJ3" s="9"/>
      <c r="DK3" s="9"/>
      <c r="DL3" s="9"/>
      <c r="DM3" s="9"/>
      <c r="DN3" s="9"/>
      <c r="DO3" s="9"/>
      <c r="DP3" s="9"/>
      <c r="DQ3" s="9"/>
      <c r="DR3" s="9"/>
      <c r="DS3" s="9"/>
      <c r="DT3" s="9"/>
      <c r="DU3" s="9"/>
      <c r="DV3" s="9"/>
      <c r="DW3" s="9"/>
      <c r="DX3" s="9"/>
      <c r="DY3" s="9"/>
      <c r="DZ3" s="9"/>
      <c r="EA3" s="9"/>
      <c r="EB3" s="9"/>
    </row>
    <row r="4" spans="1:132" s="8" customFormat="1" ht="20.100000000000001" customHeight="1" x14ac:dyDescent="0.25">
      <c r="A4" s="35">
        <f>A3+1</f>
        <v>64</v>
      </c>
      <c r="B4" s="11" t="s">
        <v>3</v>
      </c>
      <c r="C4" s="4"/>
      <c r="D4" s="5"/>
      <c r="E4" s="5"/>
      <c r="F4" s="6"/>
      <c r="G4" s="7"/>
      <c r="H4" s="7"/>
      <c r="I4" s="4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9"/>
      <c r="AD4" s="9"/>
      <c r="AE4" s="9"/>
      <c r="AF4" s="9"/>
      <c r="AG4" s="9"/>
      <c r="AH4" s="9"/>
      <c r="AI4" s="9"/>
      <c r="AJ4" s="9"/>
      <c r="AK4" s="9"/>
      <c r="AL4" s="9"/>
      <c r="AM4" s="9"/>
      <c r="AN4" s="9"/>
      <c r="AO4" s="9"/>
      <c r="AP4" s="9"/>
      <c r="AQ4" s="9"/>
      <c r="AR4" s="9"/>
      <c r="AS4" s="9"/>
      <c r="AT4" s="9"/>
      <c r="AU4" s="9"/>
      <c r="AV4" s="9"/>
      <c r="AW4" s="9"/>
      <c r="AX4" s="9"/>
      <c r="AY4" s="9"/>
      <c r="AZ4" s="9"/>
      <c r="BA4" s="9"/>
      <c r="BB4" s="9"/>
      <c r="BC4" s="9"/>
      <c r="BD4" s="9"/>
      <c r="BE4" s="9"/>
      <c r="BF4" s="9"/>
      <c r="BG4" s="9"/>
      <c r="BH4" s="9"/>
      <c r="BI4" s="9"/>
      <c r="BJ4" s="9"/>
      <c r="BK4" s="9"/>
      <c r="BL4" s="9"/>
      <c r="BM4" s="9"/>
      <c r="BN4" s="9"/>
      <c r="BO4" s="9"/>
      <c r="BP4" s="9"/>
      <c r="BQ4" s="9"/>
      <c r="BR4" s="9"/>
      <c r="BS4" s="9"/>
      <c r="BT4" s="9"/>
      <c r="BU4" s="9"/>
      <c r="BV4" s="9"/>
      <c r="BW4" s="9"/>
      <c r="BX4" s="9"/>
      <c r="BY4" s="9"/>
      <c r="BZ4" s="9"/>
      <c r="CA4" s="9"/>
      <c r="CB4" s="9"/>
      <c r="CC4" s="9"/>
      <c r="CD4" s="9"/>
      <c r="CE4" s="9"/>
      <c r="CF4" s="9"/>
      <c r="CG4" s="9"/>
      <c r="CH4" s="9"/>
      <c r="CI4" s="9"/>
      <c r="CJ4" s="9"/>
      <c r="CK4" s="9"/>
      <c r="CL4" s="9"/>
      <c r="CM4" s="9"/>
      <c r="CN4" s="9"/>
      <c r="CO4" s="9"/>
      <c r="CP4" s="9"/>
      <c r="CQ4" s="9"/>
      <c r="CR4" s="9"/>
      <c r="CS4" s="9"/>
      <c r="CT4" s="9"/>
      <c r="CU4" s="9"/>
      <c r="CV4" s="9"/>
      <c r="CW4" s="9"/>
      <c r="CX4" s="9"/>
      <c r="CY4" s="9"/>
      <c r="CZ4" s="9"/>
      <c r="DA4" s="9"/>
      <c r="DB4" s="9"/>
      <c r="DC4" s="9"/>
      <c r="DD4" s="9"/>
      <c r="DE4" s="9"/>
      <c r="DF4" s="9"/>
      <c r="DG4" s="9"/>
      <c r="DH4" s="9"/>
      <c r="DI4" s="9"/>
      <c r="DJ4" s="9"/>
      <c r="DK4" s="9"/>
      <c r="DL4" s="9"/>
      <c r="DM4" s="9"/>
      <c r="DN4" s="9"/>
      <c r="DO4" s="9"/>
      <c r="DP4" s="9"/>
      <c r="DQ4" s="9"/>
      <c r="DR4" s="9"/>
      <c r="DS4" s="9"/>
      <c r="DT4" s="9"/>
      <c r="DU4" s="9"/>
      <c r="DV4" s="9"/>
      <c r="DW4" s="9"/>
      <c r="DX4" s="9"/>
      <c r="DY4" s="9"/>
      <c r="DZ4" s="9"/>
      <c r="EA4" s="9"/>
      <c r="EB4" s="9"/>
    </row>
    <row r="5" spans="1:132" s="8" customFormat="1" ht="20.100000000000001" customHeight="1" x14ac:dyDescent="0.25">
      <c r="A5" s="19">
        <f>SUBTOTAL(3,D7:D1034)</f>
        <v>35</v>
      </c>
      <c r="B5" s="19">
        <f>SUBTOTAL(3,B7:B1034)</f>
        <v>0</v>
      </c>
      <c r="C5" s="5"/>
      <c r="D5" s="5"/>
      <c r="E5" s="5"/>
      <c r="F5" s="6"/>
      <c r="G5" s="83" t="s">
        <v>4</v>
      </c>
      <c r="H5" s="84"/>
      <c r="I5" s="18">
        <f>SUBTOTAL(9,I7:I1006)</f>
        <v>0</v>
      </c>
      <c r="J5" s="18">
        <f>SUBTOTAL(9,J7:J1006)</f>
        <v>0</v>
      </c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D5" s="9"/>
      <c r="AE5" s="9"/>
      <c r="AF5" s="9"/>
      <c r="AG5" s="9"/>
      <c r="AH5" s="9"/>
      <c r="AI5" s="9"/>
      <c r="AJ5" s="9"/>
      <c r="AK5" s="9"/>
      <c r="AL5" s="9"/>
      <c r="AM5" s="9"/>
      <c r="AN5" s="9"/>
      <c r="AO5" s="9"/>
      <c r="AP5" s="9"/>
      <c r="AQ5" s="9"/>
      <c r="AR5" s="9"/>
      <c r="AS5" s="9"/>
      <c r="AT5" s="9"/>
      <c r="AU5" s="9"/>
      <c r="AV5" s="9"/>
      <c r="AW5" s="9"/>
      <c r="AX5" s="9"/>
      <c r="AY5" s="9"/>
      <c r="AZ5" s="9"/>
      <c r="BA5" s="9"/>
      <c r="BB5" s="9"/>
      <c r="BC5" s="9"/>
      <c r="BD5" s="9"/>
      <c r="BE5" s="9"/>
      <c r="BF5" s="9"/>
      <c r="BG5" s="9"/>
      <c r="BH5" s="9"/>
      <c r="BI5" s="9"/>
      <c r="BJ5" s="9"/>
      <c r="BK5" s="9"/>
      <c r="BL5" s="9"/>
      <c r="BM5" s="9"/>
      <c r="BN5" s="9"/>
      <c r="BO5" s="9"/>
      <c r="BP5" s="9"/>
      <c r="BQ5" s="9"/>
      <c r="BR5" s="9"/>
      <c r="BS5" s="9"/>
      <c r="BT5" s="9"/>
      <c r="BU5" s="9"/>
      <c r="BV5" s="9"/>
      <c r="BW5" s="9"/>
      <c r="BX5" s="9"/>
      <c r="BY5" s="9"/>
      <c r="BZ5" s="9"/>
      <c r="CA5" s="9"/>
      <c r="CB5" s="9"/>
      <c r="CC5" s="9"/>
      <c r="CD5" s="9"/>
      <c r="CE5" s="9"/>
      <c r="CF5" s="9"/>
      <c r="CG5" s="9"/>
      <c r="CH5" s="9"/>
      <c r="CI5" s="9"/>
      <c r="CJ5" s="9"/>
      <c r="CK5" s="9"/>
      <c r="CL5" s="9"/>
      <c r="CM5" s="9"/>
      <c r="CN5" s="9"/>
      <c r="CO5" s="9"/>
      <c r="CP5" s="9"/>
      <c r="CQ5" s="9"/>
      <c r="CR5" s="9"/>
      <c r="CS5" s="9"/>
      <c r="CT5" s="9"/>
      <c r="CU5" s="9"/>
      <c r="CV5" s="9"/>
      <c r="CW5" s="9"/>
      <c r="CX5" s="9"/>
      <c r="CY5" s="9"/>
      <c r="CZ5" s="9"/>
      <c r="DA5" s="9"/>
      <c r="DB5" s="9"/>
      <c r="DC5" s="9"/>
      <c r="DD5" s="9"/>
      <c r="DE5" s="9"/>
      <c r="DF5" s="9"/>
      <c r="DG5" s="9"/>
      <c r="DH5" s="9"/>
      <c r="DI5" s="9"/>
      <c r="DJ5" s="9"/>
      <c r="DK5" s="9"/>
      <c r="DL5" s="9"/>
      <c r="DM5" s="9"/>
      <c r="DN5" s="9"/>
      <c r="DO5" s="9"/>
      <c r="DP5" s="9"/>
      <c r="DQ5" s="9"/>
      <c r="DR5" s="9"/>
      <c r="DS5" s="9"/>
      <c r="DT5" s="9"/>
      <c r="DU5" s="9"/>
      <c r="DV5" s="9"/>
      <c r="DW5" s="9"/>
      <c r="DX5" s="9"/>
      <c r="DY5" s="9"/>
      <c r="DZ5" s="9"/>
      <c r="EA5" s="9"/>
      <c r="EB5" s="9"/>
    </row>
    <row r="6" spans="1:132" s="8" customFormat="1" ht="60.75" customHeight="1" x14ac:dyDescent="0.25">
      <c r="A6" s="12" t="s">
        <v>5</v>
      </c>
      <c r="B6" s="20" t="s">
        <v>6</v>
      </c>
      <c r="C6" s="20" t="s">
        <v>7</v>
      </c>
      <c r="D6" s="21" t="s">
        <v>8</v>
      </c>
      <c r="E6" s="21" t="s">
        <v>9</v>
      </c>
      <c r="F6" s="21" t="s">
        <v>10</v>
      </c>
      <c r="G6" s="13" t="s">
        <v>11</v>
      </c>
      <c r="H6" s="54" t="s">
        <v>95</v>
      </c>
      <c r="I6" s="22" t="s">
        <v>12</v>
      </c>
      <c r="J6" s="23" t="s">
        <v>13</v>
      </c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9"/>
      <c r="AR6" s="9"/>
      <c r="AS6" s="9"/>
      <c r="AT6" s="9"/>
      <c r="AU6" s="9"/>
      <c r="AV6" s="9"/>
      <c r="AW6" s="9"/>
      <c r="AX6" s="9"/>
      <c r="AY6" s="9"/>
      <c r="AZ6" s="9"/>
      <c r="BA6" s="9"/>
      <c r="BB6" s="9"/>
      <c r="BC6" s="9"/>
      <c r="BD6" s="9"/>
      <c r="BE6" s="9"/>
      <c r="BF6" s="9"/>
      <c r="BG6" s="9"/>
      <c r="BH6" s="9"/>
      <c r="BI6" s="9"/>
      <c r="BJ6" s="9"/>
      <c r="BK6" s="9"/>
      <c r="BL6" s="9"/>
      <c r="BM6" s="9"/>
      <c r="BN6" s="9"/>
      <c r="BO6" s="9"/>
      <c r="BP6" s="9"/>
      <c r="BQ6" s="9"/>
      <c r="BR6" s="9"/>
      <c r="BS6" s="9"/>
      <c r="BT6" s="9"/>
      <c r="BU6" s="9"/>
      <c r="BV6" s="9"/>
      <c r="BW6" s="9"/>
      <c r="BX6" s="9"/>
      <c r="BY6" s="9"/>
      <c r="BZ6" s="9"/>
      <c r="CA6" s="9"/>
      <c r="CB6" s="9"/>
      <c r="CC6" s="9"/>
      <c r="CD6" s="9"/>
      <c r="CE6" s="9"/>
      <c r="CF6" s="9"/>
      <c r="CG6" s="9"/>
      <c r="CH6" s="9"/>
      <c r="CI6" s="9"/>
      <c r="CJ6" s="9"/>
      <c r="CK6" s="9"/>
      <c r="CL6" s="9"/>
      <c r="CM6" s="9"/>
      <c r="CN6" s="9"/>
      <c r="CO6" s="9"/>
      <c r="CP6" s="9"/>
      <c r="CQ6" s="9"/>
      <c r="CR6" s="9"/>
      <c r="CS6" s="9"/>
      <c r="CT6" s="9"/>
      <c r="CU6" s="9"/>
      <c r="CV6" s="9"/>
      <c r="CW6" s="9"/>
      <c r="CX6" s="9"/>
      <c r="CY6" s="9"/>
      <c r="CZ6" s="9"/>
      <c r="DA6" s="9"/>
      <c r="DB6" s="9"/>
      <c r="DC6" s="9"/>
      <c r="DD6" s="9"/>
      <c r="DE6" s="9"/>
      <c r="DF6" s="9"/>
      <c r="DG6" s="9"/>
      <c r="DH6" s="9"/>
      <c r="DI6" s="9"/>
      <c r="DJ6" s="9"/>
      <c r="DK6" s="9"/>
      <c r="DL6" s="9"/>
      <c r="DM6" s="9"/>
      <c r="DN6" s="9"/>
      <c r="DO6" s="9"/>
      <c r="DP6" s="9"/>
      <c r="DQ6" s="9"/>
      <c r="DR6" s="9"/>
      <c r="DS6" s="9"/>
      <c r="DT6" s="9"/>
      <c r="DU6" s="9"/>
      <c r="DV6" s="9"/>
      <c r="DW6" s="9"/>
      <c r="DX6" s="9"/>
      <c r="DY6" s="9"/>
      <c r="DZ6" s="9"/>
      <c r="EA6" s="9"/>
      <c r="EB6" s="9"/>
    </row>
    <row r="7" spans="1:132" s="16" customFormat="1" ht="45" customHeight="1" x14ac:dyDescent="0.25">
      <c r="A7" s="34">
        <v>1</v>
      </c>
      <c r="B7" s="17"/>
      <c r="C7" s="14" t="str">
        <f>Tableau14[[#This Row],[Domaine]]&amp;" / "&amp;Tableau14[[#This Row],[Critère 1]]&amp;" / "&amp;Tableau14[[#This Row],[Enoncés des ouvrages]]</f>
        <v>Chapitre 2 - SHOA / équipements / Système d'alarme remplissage (sonore et visuel) sur séparateurs à hydrocarbures</v>
      </c>
      <c r="D7" s="25" t="s">
        <v>63</v>
      </c>
      <c r="E7" s="25" t="s">
        <v>66</v>
      </c>
      <c r="F7" s="30" t="s">
        <v>41</v>
      </c>
      <c r="G7" s="55" t="s">
        <v>14</v>
      </c>
      <c r="H7" s="24">
        <v>5</v>
      </c>
      <c r="I7" s="32"/>
      <c r="J7" s="31"/>
    </row>
    <row r="8" spans="1:132" s="16" customFormat="1" ht="45" customHeight="1" x14ac:dyDescent="0.25">
      <c r="A8" s="34">
        <v>2</v>
      </c>
      <c r="B8" s="15"/>
      <c r="C8" s="43" t="str">
        <f>Tableau14[[#This Row],[Domaine]]&amp;" / "&amp;Tableau14[[#This Row],[Critère 1]]&amp;" / "&amp;Tableau14[[#This Row],[Enoncés des ouvrages]]</f>
        <v>Chapitre 2 - SHOA / équipements / Système de filtration (coalescent ou mousse) sur séparateurs à hydrocarbures Filtre coalesceur pour SHOA genre TECHN'EAU  YH1703A</v>
      </c>
      <c r="D8" s="25" t="s">
        <v>63</v>
      </c>
      <c r="E8" s="25" t="s">
        <v>66</v>
      </c>
      <c r="F8" s="29" t="s">
        <v>49</v>
      </c>
      <c r="G8" s="55" t="s">
        <v>14</v>
      </c>
      <c r="H8" s="24">
        <v>5</v>
      </c>
      <c r="I8" s="32"/>
      <c r="J8" s="31"/>
    </row>
    <row r="9" spans="1:132" s="16" customFormat="1" ht="45" hidden="1" customHeight="1" x14ac:dyDescent="0.25">
      <c r="A9" s="34">
        <v>3</v>
      </c>
      <c r="B9" s="17"/>
      <c r="C9" s="14" t="str">
        <f>Tableau14[[#This Row],[Domaine]]&amp;" / "&amp;Tableau14[[#This Row],[Critère 1]]&amp;" / "&amp;Tableau14[[#This Row],[Enoncés des ouvrages]]</f>
        <v>Chapitre 2 - SHOA / équipements / Système clapet et flotteur sur séparateurs à hydrocarbures              Obturateur pour SHOA genre TECHN'EAU YH1703A</v>
      </c>
      <c r="D9" s="25" t="s">
        <v>63</v>
      </c>
      <c r="E9" s="25" t="s">
        <v>66</v>
      </c>
      <c r="F9" s="29" t="s">
        <v>50</v>
      </c>
      <c r="G9" s="55" t="s">
        <v>14</v>
      </c>
      <c r="H9" s="24"/>
      <c r="I9" s="32"/>
      <c r="J9" s="31"/>
    </row>
    <row r="10" spans="1:132" s="16" customFormat="1" ht="45" customHeight="1" x14ac:dyDescent="0.25">
      <c r="A10" s="34">
        <v>4</v>
      </c>
      <c r="B10" s="17"/>
      <c r="C10" s="14" t="str">
        <f>Tableau14[[#This Row],[Domaine]]&amp;" / "&amp;Tableau14[[#This Row],[Critère 1]]&amp;" / "&amp;Tableau14[[#This Row],[Enoncés des ouvrages]]</f>
        <v>Chapitre 2 - SHOA / équipements / Dispositif d'alarme avec diffuseur sonore (91DB)</v>
      </c>
      <c r="D10" s="25" t="s">
        <v>63</v>
      </c>
      <c r="E10" s="25" t="s">
        <v>66</v>
      </c>
      <c r="F10" s="30" t="s">
        <v>48</v>
      </c>
      <c r="G10" s="56" t="s">
        <v>14</v>
      </c>
      <c r="H10" s="24">
        <v>5</v>
      </c>
      <c r="I10" s="32"/>
      <c r="J10" s="31"/>
    </row>
    <row r="11" spans="1:132" s="16" customFormat="1" ht="45" customHeight="1" x14ac:dyDescent="0.25">
      <c r="A11" s="34">
        <v>5</v>
      </c>
      <c r="B11" s="36"/>
      <c r="C11" s="38" t="str">
        <f>Tableau14[[#This Row],[Domaine]]&amp;" / "&amp;Tableau14[[#This Row],[Critère 1]]&amp;" / "&amp;Tableau14[[#This Row],[Enoncés des ouvrages]]</f>
        <v>Chapitre 2 - SHOA / équipements / Sonde ultrason type DB6 - mesure de niveau 0-6 pour poste de relevage</v>
      </c>
      <c r="D11" s="25" t="s">
        <v>63</v>
      </c>
      <c r="E11" s="25" t="s">
        <v>66</v>
      </c>
      <c r="F11" s="45" t="s">
        <v>73</v>
      </c>
      <c r="G11" s="50" t="s">
        <v>14</v>
      </c>
      <c r="H11" s="40">
        <v>5</v>
      </c>
      <c r="I11" s="40"/>
      <c r="J11" s="41"/>
    </row>
    <row r="12" spans="1:132" s="16" customFormat="1" ht="45" customHeight="1" x14ac:dyDescent="0.25">
      <c r="A12" s="34">
        <v>6</v>
      </c>
      <c r="B12" s="17"/>
      <c r="C12" s="43" t="str">
        <f>Tableau14[[#This Row],[Domaine]]&amp;" / "&amp;Tableau14[[#This Row],[Critère 1]]&amp;" / "&amp;Tableau14[[#This Row],[Enoncés des ouvrages]]</f>
        <v xml:space="preserve">Chapitre 2 - SHOA / Traitement efluents / Traitement des boues hydrocarburées                                 </v>
      </c>
      <c r="D12" s="25" t="s">
        <v>63</v>
      </c>
      <c r="E12" s="25" t="s">
        <v>65</v>
      </c>
      <c r="F12" s="46" t="s">
        <v>62</v>
      </c>
      <c r="G12" s="57" t="s">
        <v>37</v>
      </c>
      <c r="H12" s="33">
        <v>5</v>
      </c>
      <c r="I12" s="32"/>
      <c r="J12" s="31"/>
    </row>
    <row r="13" spans="1:132" s="16" customFormat="1" ht="45" customHeight="1" x14ac:dyDescent="0.25">
      <c r="A13" s="34">
        <v>7</v>
      </c>
      <c r="B13" s="36"/>
      <c r="C13" s="38" t="str">
        <f>Tableau14[[#This Row],[Domaine]]&amp;" / "&amp;Tableau14[[#This Row],[Critère 1]]&amp;" / "&amp;Tableau14[[#This Row],[Enoncés des ouvrages]]</f>
        <v xml:space="preserve">Chapitre 2 - SHOA / Traitement efluents / Traitement des liquides hydrocarburées                                 </v>
      </c>
      <c r="D13" s="25" t="s">
        <v>63</v>
      </c>
      <c r="E13" s="25" t="s">
        <v>65</v>
      </c>
      <c r="F13" s="30" t="s">
        <v>72</v>
      </c>
      <c r="G13" s="52" t="s">
        <v>37</v>
      </c>
      <c r="H13" s="33">
        <v>1</v>
      </c>
      <c r="I13" s="40"/>
      <c r="J13" s="41"/>
    </row>
    <row r="14" spans="1:132" s="16" customFormat="1" ht="45" hidden="1" customHeight="1" x14ac:dyDescent="0.25">
      <c r="A14" s="34">
        <v>8</v>
      </c>
      <c r="B14" s="17"/>
      <c r="C14" s="14" t="str">
        <f>Tableau14[[#This Row],[Domaine]]&amp;" / "&amp;Tableau14[[#This Row],[Critère 1]]&amp;" / "&amp;Tableau14[[#This Row],[Enoncés des ouvrages]]</f>
        <v>Chapitre 3 - Poste de relevage des eaux / équipements / Grillage de protection en acier inoxydable de poste de relevage                     Grille antichute 800X800</v>
      </c>
      <c r="D14" s="25" t="s">
        <v>83</v>
      </c>
      <c r="E14" s="25" t="s">
        <v>66</v>
      </c>
      <c r="F14" s="29" t="s">
        <v>55</v>
      </c>
      <c r="G14" s="56" t="s">
        <v>14</v>
      </c>
      <c r="H14" s="24"/>
      <c r="I14" s="32"/>
      <c r="J14" s="31"/>
    </row>
    <row r="15" spans="1:132" s="16" customFormat="1" ht="45" hidden="1" customHeight="1" x14ac:dyDescent="0.25">
      <c r="A15" s="34">
        <v>9</v>
      </c>
      <c r="B15" s="17"/>
      <c r="C15" s="14" t="str">
        <f>Tableau14[[#This Row],[Domaine]]&amp;" / "&amp;Tableau14[[#This Row],[Critère 1]]&amp;" / "&amp;Tableau14[[#This Row],[Enoncés des ouvrages]]</f>
        <v>Chapitre 3 - Poste de relevage des eaux / Pompes / Pompe de relevage  0.8Kw</v>
      </c>
      <c r="D15" s="25" t="s">
        <v>83</v>
      </c>
      <c r="E15" s="25" t="s">
        <v>70</v>
      </c>
      <c r="F15" s="30" t="s">
        <v>42</v>
      </c>
      <c r="G15" s="55" t="s">
        <v>14</v>
      </c>
      <c r="H15" s="24"/>
      <c r="I15" s="32"/>
      <c r="J15" s="31"/>
    </row>
    <row r="16" spans="1:132" s="16" customFormat="1" ht="45" customHeight="1" x14ac:dyDescent="0.25">
      <c r="A16" s="34">
        <v>10</v>
      </c>
      <c r="B16" s="15"/>
      <c r="C16" s="43" t="str">
        <f>Tableau14[[#This Row],[Domaine]]&amp;" / "&amp;Tableau14[[#This Row],[Critère 1]]&amp;" / "&amp;Tableau14[[#This Row],[Enoncés des ouvrages]]</f>
        <v>Chapitre 3 - Poste de relevage des eaux / Pompes / Pompe de relevage  1.5Kw</v>
      </c>
      <c r="D16" s="25" t="s">
        <v>83</v>
      </c>
      <c r="E16" s="25" t="s">
        <v>70</v>
      </c>
      <c r="F16" s="46" t="s">
        <v>43</v>
      </c>
      <c r="G16" s="58" t="s">
        <v>14</v>
      </c>
      <c r="H16" s="24">
        <v>3</v>
      </c>
      <c r="I16" s="32"/>
      <c r="J16" s="31"/>
    </row>
    <row r="17" spans="1:10" s="16" customFormat="1" ht="45" customHeight="1" x14ac:dyDescent="0.25">
      <c r="A17" s="34">
        <v>11</v>
      </c>
      <c r="B17" s="15"/>
      <c r="C17" s="43" t="str">
        <f>Tableau14[[#This Row],[Domaine]]&amp;" / "&amp;Tableau14[[#This Row],[Critère 1]]&amp;" / "&amp;Tableau14[[#This Row],[Enoncés des ouvrages]]</f>
        <v>Chapitre 3 - Poste de relevage des eaux / Pompes / Pompe de relevage  1.7Kw</v>
      </c>
      <c r="D17" s="25" t="s">
        <v>83</v>
      </c>
      <c r="E17" s="25" t="s">
        <v>70</v>
      </c>
      <c r="F17" s="30" t="s">
        <v>44</v>
      </c>
      <c r="G17" s="58" t="s">
        <v>14</v>
      </c>
      <c r="H17" s="24">
        <v>3</v>
      </c>
      <c r="I17" s="32"/>
      <c r="J17" s="31"/>
    </row>
    <row r="18" spans="1:10" s="16" customFormat="1" ht="45" customHeight="1" x14ac:dyDescent="0.25">
      <c r="A18" s="34">
        <v>12</v>
      </c>
      <c r="B18" s="17"/>
      <c r="C18" s="14" t="str">
        <f>Tableau14[[#This Row],[Domaine]]&amp;" / "&amp;Tableau14[[#This Row],[Critère 1]]&amp;" / "&amp;Tableau14[[#This Row],[Enoncés des ouvrages]]</f>
        <v>Chapitre 3 - Poste de relevage des eaux / Pompes / Pompe de relevage  2Kw</v>
      </c>
      <c r="D18" s="25" t="s">
        <v>83</v>
      </c>
      <c r="E18" s="25" t="s">
        <v>70</v>
      </c>
      <c r="F18" s="30" t="s">
        <v>45</v>
      </c>
      <c r="G18" s="55" t="s">
        <v>14</v>
      </c>
      <c r="H18" s="24">
        <v>3</v>
      </c>
      <c r="I18" s="32"/>
      <c r="J18" s="31"/>
    </row>
    <row r="19" spans="1:10" s="16" customFormat="1" ht="45" customHeight="1" x14ac:dyDescent="0.25">
      <c r="A19" s="34">
        <v>13</v>
      </c>
      <c r="B19" s="17"/>
      <c r="C19" s="14" t="str">
        <f>Tableau14[[#This Row],[Domaine]]&amp;" / "&amp;Tableau14[[#This Row],[Critère 1]]&amp;" / "&amp;Tableau14[[#This Row],[Enoncés des ouvrages]]</f>
        <v>Chapitre 3 - Poste de relevage des eaux / Pompes / Pompe de relevage  2.3Kw</v>
      </c>
      <c r="D19" s="25" t="s">
        <v>83</v>
      </c>
      <c r="E19" s="25" t="s">
        <v>70</v>
      </c>
      <c r="F19" s="30" t="s">
        <v>46</v>
      </c>
      <c r="G19" s="55" t="s">
        <v>14</v>
      </c>
      <c r="H19" s="24">
        <v>3</v>
      </c>
      <c r="I19" s="32"/>
      <c r="J19" s="31"/>
    </row>
    <row r="20" spans="1:10" s="16" customFormat="1" ht="45" customHeight="1" x14ac:dyDescent="0.25">
      <c r="A20" s="34">
        <v>14</v>
      </c>
      <c r="B20" s="15"/>
      <c r="C20" s="44" t="str">
        <f>Tableau14[[#This Row],[Domaine]]&amp;" / "&amp;Tableau14[[#This Row],[Critère 1]]&amp;" / "&amp;Tableau14[[#This Row],[Enoncés des ouvrages]]</f>
        <v>Chapitre 3 - Poste de relevage des eaux / Pompes / Pompe de relevage  4,7Kw</v>
      </c>
      <c r="D20" s="25" t="s">
        <v>83</v>
      </c>
      <c r="E20" s="25" t="s">
        <v>70</v>
      </c>
      <c r="F20" s="30" t="s">
        <v>78</v>
      </c>
      <c r="G20" s="59" t="s">
        <v>14</v>
      </c>
      <c r="H20" s="32">
        <v>3</v>
      </c>
      <c r="I20" s="32"/>
      <c r="J20" s="31"/>
    </row>
    <row r="21" spans="1:10" s="16" customFormat="1" ht="45" customHeight="1" x14ac:dyDescent="0.25">
      <c r="A21" s="34">
        <v>15</v>
      </c>
      <c r="B21" s="36"/>
      <c r="C21" s="38" t="str">
        <f>Tableau14[[#This Row],[Domaine]]&amp;" / "&amp;Tableau14[[#This Row],[Critère 1]]&amp;" / "&amp;Tableau14[[#This Row],[Enoncés des ouvrages]]</f>
        <v>Chapitre 3 - Poste de relevage des eaux / Pompes / Pompe de relevage  5,5Kw</v>
      </c>
      <c r="D21" s="25" t="s">
        <v>83</v>
      </c>
      <c r="E21" s="25" t="s">
        <v>70</v>
      </c>
      <c r="F21" s="30" t="s">
        <v>76</v>
      </c>
      <c r="G21" s="60" t="s">
        <v>14</v>
      </c>
      <c r="H21" s="40">
        <v>3</v>
      </c>
      <c r="I21" s="40"/>
      <c r="J21" s="41"/>
    </row>
    <row r="22" spans="1:10" s="16" customFormat="1" ht="45" customHeight="1" x14ac:dyDescent="0.25">
      <c r="A22" s="34">
        <v>16</v>
      </c>
      <c r="B22" s="17"/>
      <c r="C22" s="14" t="str">
        <f>Tableau14[[#This Row],[Domaine]]&amp;" / "&amp;Tableau14[[#This Row],[Critère 1]]&amp;" / "&amp;Tableau14[[#This Row],[Enoncés des ouvrages]]</f>
        <v>Chapitre 3 - Poste de relevage des eaux / Pompes / Coffret électrique de commande et de protection complet des postes de relevage Coffret de commande genre JETLY PROTEC 4+/10 REL-SECT</v>
      </c>
      <c r="D22" s="25" t="s">
        <v>83</v>
      </c>
      <c r="E22" s="25" t="s">
        <v>70</v>
      </c>
      <c r="F22" s="29" t="s">
        <v>54</v>
      </c>
      <c r="G22" s="55" t="s">
        <v>14</v>
      </c>
      <c r="H22" s="24">
        <v>3</v>
      </c>
      <c r="I22" s="32"/>
      <c r="J22" s="31"/>
    </row>
    <row r="23" spans="1:10" s="16" customFormat="1" ht="45" customHeight="1" x14ac:dyDescent="0.25">
      <c r="A23" s="34">
        <v>17</v>
      </c>
      <c r="B23" s="36"/>
      <c r="C23" s="37" t="str">
        <f>Tableau14[[#This Row],[Domaine]]&amp;" / "&amp;Tableau14[[#This Row],[Critère 1]]&amp;" / "&amp;Tableau14[[#This Row],[Enoncés des ouvrages]]</f>
        <v>Chapitre 3 - Poste de relevage des eaux / Levage / Chèvre galvanisée pour relevage d'une pompe de puit. Complète avec treuil et câble</v>
      </c>
      <c r="D23" s="25" t="s">
        <v>83</v>
      </c>
      <c r="E23" s="38" t="s">
        <v>80</v>
      </c>
      <c r="F23" s="39" t="s">
        <v>81</v>
      </c>
      <c r="G23" s="61" t="s">
        <v>14</v>
      </c>
      <c r="H23" s="40">
        <v>2</v>
      </c>
      <c r="I23" s="40"/>
      <c r="J23" s="41"/>
    </row>
    <row r="24" spans="1:10" s="16" customFormat="1" ht="45" customHeight="1" x14ac:dyDescent="0.25">
      <c r="A24" s="34">
        <v>18</v>
      </c>
      <c r="B24" s="36"/>
      <c r="C24" s="37" t="str">
        <f>Tableau14[[#This Row],[Domaine]]&amp;" / "&amp;Tableau14[[#This Row],[Critère 1]]&amp;" / "&amp;Tableau14[[#This Row],[Enoncés des ouvrages]]</f>
        <v>Chapitre 3 - Poste de relevage des eaux / Levage / Treuil galavanisé de relevage de pompe avec son câble</v>
      </c>
      <c r="D24" s="25" t="s">
        <v>83</v>
      </c>
      <c r="E24" s="38" t="s">
        <v>80</v>
      </c>
      <c r="F24" s="39" t="s">
        <v>82</v>
      </c>
      <c r="G24" s="61" t="s">
        <v>14</v>
      </c>
      <c r="H24" s="40">
        <v>2</v>
      </c>
      <c r="I24" s="40"/>
      <c r="J24" s="41"/>
    </row>
    <row r="25" spans="1:10" s="16" customFormat="1" ht="45" customHeight="1" x14ac:dyDescent="0.25">
      <c r="A25" s="34">
        <v>19</v>
      </c>
      <c r="B25" s="15"/>
      <c r="C25" s="43" t="str">
        <f>Tableau14[[#This Row],[Domaine]]&amp;" / "&amp;Tableau14[[#This Row],[Critère 1]]&amp;" / "&amp;Tableau14[[#This Row],[Enoncés des ouvrages]]</f>
        <v>Chapitre 4 - Fosse septique / Traitement efluents / Traitement matières de vidange des fosses septiques</v>
      </c>
      <c r="D25" s="25" t="s">
        <v>87</v>
      </c>
      <c r="E25" s="25" t="s">
        <v>65</v>
      </c>
      <c r="F25" s="30" t="s">
        <v>86</v>
      </c>
      <c r="G25" s="57" t="s">
        <v>37</v>
      </c>
      <c r="H25" s="33">
        <v>5</v>
      </c>
      <c r="I25" s="40"/>
      <c r="J25" s="41"/>
    </row>
    <row r="26" spans="1:10" s="16" customFormat="1" ht="45" customHeight="1" x14ac:dyDescent="0.25">
      <c r="A26" s="34">
        <v>19</v>
      </c>
      <c r="B26" s="15"/>
      <c r="C26" s="43" t="str">
        <f>Tableau14[[#This Row],[Domaine]]&amp;" / "&amp;Tableau14[[#This Row],[Critère 1]]&amp;" / "&amp;Tableau14[[#This Row],[Enoncés des ouvrages]]</f>
        <v>Chapitre 5 - Rejets canins / Traitement efluents / Traitement matières de vidange des déjections canines</v>
      </c>
      <c r="D26" s="25" t="s">
        <v>84</v>
      </c>
      <c r="E26" s="25" t="s">
        <v>65</v>
      </c>
      <c r="F26" s="30" t="s">
        <v>85</v>
      </c>
      <c r="G26" s="57" t="s">
        <v>37</v>
      </c>
      <c r="H26" s="33">
        <v>5</v>
      </c>
      <c r="I26" s="32"/>
      <c r="J26" s="31"/>
    </row>
    <row r="27" spans="1:10" s="16" customFormat="1" ht="45" customHeight="1" x14ac:dyDescent="0.25">
      <c r="A27" s="34">
        <v>20</v>
      </c>
      <c r="B27" s="15"/>
      <c r="C27" s="43" t="str">
        <f>Tableau14[[#This Row],[Domaine]]&amp;" / "&amp;Tableau14[[#This Row],[Critère 1]]&amp;" / "&amp;Tableau14[[#This Row],[Enoncés des ouvrages]]</f>
        <v xml:space="preserve">Chapitre 6 - Bacs à graisses / Traitement efluents / Traitement des graisses                                                       </v>
      </c>
      <c r="D27" s="25" t="s">
        <v>64</v>
      </c>
      <c r="E27" s="25" t="s">
        <v>65</v>
      </c>
      <c r="F27" s="30" t="s">
        <v>61</v>
      </c>
      <c r="G27" s="57" t="s">
        <v>37</v>
      </c>
      <c r="H27" s="33">
        <v>3</v>
      </c>
      <c r="I27" s="32"/>
      <c r="J27" s="31"/>
    </row>
    <row r="28" spans="1:10" s="16" customFormat="1" ht="45" customHeight="1" x14ac:dyDescent="0.25">
      <c r="A28" s="34">
        <v>21</v>
      </c>
      <c r="B28" s="15"/>
      <c r="C28" s="14" t="str">
        <f>Tableau14[[#This Row],[Domaine]]&amp;" / "&amp;Tableau14[[#This Row],[Critère 1]]&amp;" / "&amp;Tableau14[[#This Row],[Enoncés des ouvrages]]</f>
        <v>TOUS DOMAINES / Cloture / Installation de clôture de chantier type barrières HERAS ou équivalent, inclus pose, dépose et balisage éventuel</v>
      </c>
      <c r="D28" s="25" t="s">
        <v>89</v>
      </c>
      <c r="E28" s="25" t="s">
        <v>69</v>
      </c>
      <c r="F28" s="30" t="s">
        <v>18</v>
      </c>
      <c r="G28" s="62" t="s">
        <v>19</v>
      </c>
      <c r="H28" s="33">
        <v>50</v>
      </c>
      <c r="I28" s="32"/>
      <c r="J28" s="31"/>
    </row>
    <row r="29" spans="1:10" s="16" customFormat="1" ht="45" hidden="1" customHeight="1" x14ac:dyDescent="0.25">
      <c r="A29" s="34">
        <v>22</v>
      </c>
      <c r="B29" s="17"/>
      <c r="C29" s="14" t="str">
        <f>Tableau14[[#This Row],[Domaine]]&amp;" / "&amp;Tableau14[[#This Row],[Critère 1]]&amp;" / "&amp;Tableau14[[#This Row],[Enoncés des ouvrages]]</f>
        <v>TOUS DOMAINES / Cloture / Installation de clôture de chantier type RUBALISE ou équivalent, inclus pose, dépose et balisage éventuel</v>
      </c>
      <c r="D29" s="25" t="s">
        <v>89</v>
      </c>
      <c r="E29" s="25" t="s">
        <v>69</v>
      </c>
      <c r="F29" s="30" t="s">
        <v>20</v>
      </c>
      <c r="G29" s="62" t="s">
        <v>19</v>
      </c>
      <c r="H29" s="33"/>
      <c r="I29" s="32"/>
      <c r="J29" s="31"/>
    </row>
    <row r="30" spans="1:10" s="16" customFormat="1" ht="45" customHeight="1" x14ac:dyDescent="0.25">
      <c r="A30" s="34">
        <v>23</v>
      </c>
      <c r="B30" s="17"/>
      <c r="C30" s="14" t="str">
        <f>Tableau14[[#This Row],[Domaine]]&amp;" / "&amp;Tableau14[[#This Row],[Critère 1]]&amp;" / "&amp;Tableau14[[#This Row],[Enoncés des ouvrages]]</f>
        <v>Chapitre 8 - Réseaux EU / EP / Autres / Curage / Curage et dégorgement ponctuel sur réseau enterré</v>
      </c>
      <c r="D30" s="25" t="s">
        <v>88</v>
      </c>
      <c r="E30" s="25" t="s">
        <v>67</v>
      </c>
      <c r="F30" s="30" t="s">
        <v>34</v>
      </c>
      <c r="G30" s="62" t="s">
        <v>19</v>
      </c>
      <c r="H30" s="33">
        <v>200</v>
      </c>
      <c r="I30" s="32"/>
      <c r="J30" s="31"/>
    </row>
    <row r="31" spans="1:10" s="16" customFormat="1" ht="45" customHeight="1" x14ac:dyDescent="0.25">
      <c r="A31" s="34">
        <v>24</v>
      </c>
      <c r="B31" s="17"/>
      <c r="C31" s="14" t="str">
        <f>Tableau14[[#This Row],[Domaine]]&amp;" / "&amp;Tableau14[[#This Row],[Critère 1]]&amp;" / "&amp;Tableau14[[#This Row],[Enoncés des ouvrages]]</f>
        <v>TOUS DOMAINES / Curage / Curage et dégorgement ponctuel sur réseau interne bâtiment</v>
      </c>
      <c r="D31" s="25" t="s">
        <v>89</v>
      </c>
      <c r="E31" s="25" t="s">
        <v>67</v>
      </c>
      <c r="F31" s="30" t="s">
        <v>35</v>
      </c>
      <c r="G31" s="62" t="s">
        <v>38</v>
      </c>
      <c r="H31" s="33">
        <v>100</v>
      </c>
      <c r="I31" s="32"/>
      <c r="J31" s="31"/>
    </row>
    <row r="32" spans="1:10" s="16" customFormat="1" ht="45" hidden="1" customHeight="1" x14ac:dyDescent="0.25">
      <c r="A32" s="34">
        <v>25</v>
      </c>
      <c r="B32" s="17"/>
      <c r="C32" s="14" t="str">
        <f>Tableau14[[#This Row],[Domaine]]&amp;" / "&amp;Tableau14[[#This Row],[Critère 1]]&amp;" / "&amp;Tableau14[[#This Row],[Enoncés des ouvrages]]</f>
        <v>TOUS DOMAINES / équipements / Siphon disconnecteur sur réseaux EU D125</v>
      </c>
      <c r="D32" s="25" t="s">
        <v>89</v>
      </c>
      <c r="E32" s="25" t="s">
        <v>66</v>
      </c>
      <c r="F32" s="29" t="s">
        <v>51</v>
      </c>
      <c r="G32" s="56" t="s">
        <v>14</v>
      </c>
      <c r="H32" s="24"/>
      <c r="I32" s="32"/>
      <c r="J32" s="31"/>
    </row>
    <row r="33" spans="1:10" s="16" customFormat="1" ht="45" hidden="1" customHeight="1" x14ac:dyDescent="0.25">
      <c r="A33" s="34">
        <v>26</v>
      </c>
      <c r="B33" s="17"/>
      <c r="C33" s="43" t="str">
        <f>Tableau14[[#This Row],[Domaine]]&amp;" / "&amp;Tableau14[[#This Row],[Critère 1]]&amp;" / "&amp;Tableau14[[#This Row],[Enoncés des ouvrages]]</f>
        <v>TOUS DOMAINES / équipements / Vanne d’arrêt fonte à opercule à brides DN50</v>
      </c>
      <c r="D33" s="25" t="s">
        <v>89</v>
      </c>
      <c r="E33" s="25" t="s">
        <v>66</v>
      </c>
      <c r="F33" s="49" t="s">
        <v>53</v>
      </c>
      <c r="G33" s="56" t="s">
        <v>14</v>
      </c>
      <c r="H33" s="24"/>
      <c r="I33" s="32"/>
      <c r="J33" s="31"/>
    </row>
    <row r="34" spans="1:10" s="16" customFormat="1" ht="45" hidden="1" customHeight="1" x14ac:dyDescent="0.25">
      <c r="A34" s="34">
        <v>27</v>
      </c>
      <c r="B34" s="17"/>
      <c r="C34" s="14" t="str">
        <f>Tableau14[[#This Row],[Domaine]]&amp;" / "&amp;Tableau14[[#This Row],[Critère 1]]&amp;" / "&amp;Tableau14[[#This Row],[Enoncés des ouvrages]]</f>
        <v xml:space="preserve">TOUS DOMAINES / équipements / Tampon fonte Regard Hydraulique carre 600X600 Classe B125 </v>
      </c>
      <c r="D34" s="25" t="s">
        <v>89</v>
      </c>
      <c r="E34" s="25" t="s">
        <v>66</v>
      </c>
      <c r="F34" s="49" t="s">
        <v>56</v>
      </c>
      <c r="G34" s="58" t="s">
        <v>14</v>
      </c>
      <c r="H34" s="24"/>
      <c r="I34" s="32"/>
      <c r="J34" s="31"/>
    </row>
    <row r="35" spans="1:10" s="16" customFormat="1" ht="45" hidden="1" customHeight="1" x14ac:dyDescent="0.25">
      <c r="A35" s="34">
        <v>28</v>
      </c>
      <c r="B35" s="15"/>
      <c r="C35" s="14" t="str">
        <f>Tableau14[[#This Row],[Domaine]]&amp;" / "&amp;Tableau14[[#This Row],[Critère 1]]&amp;" / "&amp;Tableau14[[#This Row],[Enoncés des ouvrages]]</f>
        <v>Chapitre 8 - Réseaux EU / EP / Autres / Inspection video / Passage caméra (forfait)</v>
      </c>
      <c r="D35" s="25" t="s">
        <v>88</v>
      </c>
      <c r="E35" s="25" t="s">
        <v>68</v>
      </c>
      <c r="F35" s="30" t="s">
        <v>36</v>
      </c>
      <c r="G35" s="52" t="s">
        <v>17</v>
      </c>
      <c r="H35" s="33"/>
      <c r="I35" s="32"/>
      <c r="J35" s="31"/>
    </row>
    <row r="36" spans="1:10" s="16" customFormat="1" ht="45" customHeight="1" x14ac:dyDescent="0.25">
      <c r="A36" s="34">
        <v>29</v>
      </c>
      <c r="B36" s="17"/>
      <c r="C36" s="14" t="str">
        <f>Tableau14[[#This Row],[Domaine]]&amp;" / "&amp;Tableau14[[#This Row],[Critère 1]]&amp;" / "&amp;Tableau14[[#This Row],[Enoncés des ouvrages]]</f>
        <v>Chapitre 8 - Réseaux EU / EP / Autres / Inspection video / Passage caméra (forfait)</v>
      </c>
      <c r="D36" s="25" t="s">
        <v>88</v>
      </c>
      <c r="E36" s="25" t="s">
        <v>68</v>
      </c>
      <c r="F36" s="30" t="s">
        <v>36</v>
      </c>
      <c r="G36" s="52" t="s">
        <v>39</v>
      </c>
      <c r="H36" s="33">
        <v>5</v>
      </c>
      <c r="I36" s="32"/>
      <c r="J36" s="31"/>
    </row>
    <row r="37" spans="1:10" s="16" customFormat="1" ht="45" customHeight="1" x14ac:dyDescent="0.25">
      <c r="A37" s="34">
        <v>30</v>
      </c>
      <c r="B37" s="15"/>
      <c r="C37" s="14" t="str">
        <f>Tableau14[[#This Row],[Domaine]]&amp;" / "&amp;Tableau14[[#This Row],[Critère 1]]&amp;" / "&amp;Tableau14[[#This Row],[Enoncés des ouvrages]]</f>
        <v>Chapitre 8 - Réseaux EU / EP / Autres / Inspection video / Passage caméra (forfait)</v>
      </c>
      <c r="D37" s="25" t="s">
        <v>88</v>
      </c>
      <c r="E37" s="25" t="s">
        <v>68</v>
      </c>
      <c r="F37" s="30" t="s">
        <v>36</v>
      </c>
      <c r="G37" s="52" t="s">
        <v>40</v>
      </c>
      <c r="H37" s="33">
        <v>5</v>
      </c>
      <c r="I37" s="32"/>
      <c r="J37" s="31"/>
    </row>
    <row r="38" spans="1:10" s="16" customFormat="1" ht="45" customHeight="1" x14ac:dyDescent="0.25">
      <c r="A38" s="34">
        <v>31</v>
      </c>
      <c r="B38" s="17"/>
      <c r="C38" s="14" t="str">
        <f>Tableau14[[#This Row],[Domaine]]&amp;" / "&amp;Tableau14[[#This Row],[Critère 1]]&amp;" / "&amp;Tableau14[[#This Row],[Enoncés des ouvrages]]</f>
        <v>Déplacement /  / Déplacement Technicien, pendant les heures légales (barème horaire des salaires toutes charges comprises)</v>
      </c>
      <c r="D38" s="25" t="s">
        <v>15</v>
      </c>
      <c r="E38" s="25"/>
      <c r="F38" s="30" t="s">
        <v>57</v>
      </c>
      <c r="G38" s="56" t="s">
        <v>16</v>
      </c>
      <c r="H38" s="24">
        <v>20</v>
      </c>
      <c r="I38" s="32"/>
      <c r="J38" s="31"/>
    </row>
    <row r="39" spans="1:10" s="16" customFormat="1" ht="45" customHeight="1" x14ac:dyDescent="0.25">
      <c r="A39" s="34">
        <v>32</v>
      </c>
      <c r="B39" s="17"/>
      <c r="C39" s="14" t="str">
        <f>Tableau14[[#This Row],[Domaine]]&amp;" / "&amp;Tableau14[[#This Row],[Critère 1]]&amp;" / "&amp;Tableau14[[#This Row],[Enoncés des ouvrages]]</f>
        <v>Déplacement /  / Déplacemement Ouvrier pendant les heures légales (barème horaire des salaires toutes charges comprises)</v>
      </c>
      <c r="D39" s="25" t="s">
        <v>15</v>
      </c>
      <c r="E39" s="25"/>
      <c r="F39" s="30" t="s">
        <v>58</v>
      </c>
      <c r="G39" s="56" t="s">
        <v>16</v>
      </c>
      <c r="H39" s="24">
        <v>20</v>
      </c>
      <c r="I39" s="32"/>
      <c r="J39" s="31"/>
    </row>
    <row r="40" spans="1:10" s="16" customFormat="1" ht="45" customHeight="1" x14ac:dyDescent="0.25">
      <c r="A40" s="34">
        <v>33</v>
      </c>
      <c r="B40" s="15"/>
      <c r="C40" s="14" t="str">
        <f>Tableau14[[#This Row],[Domaine]]&amp;" / "&amp;Tableau14[[#This Row],[Critère 1]]&amp;" / "&amp;Tableau14[[#This Row],[Enoncés des ouvrages]]</f>
        <v>Prestation /  / Intervention forfaitaire d'un opérateur avec Camion Hydrocureur</v>
      </c>
      <c r="D40" s="25" t="s">
        <v>96</v>
      </c>
      <c r="E40" s="25"/>
      <c r="F40" s="30" t="s">
        <v>59</v>
      </c>
      <c r="G40" s="52" t="s">
        <v>17</v>
      </c>
      <c r="H40" s="33">
        <v>10</v>
      </c>
      <c r="I40" s="32"/>
      <c r="J40" s="31"/>
    </row>
    <row r="41" spans="1:10" s="16" customFormat="1" ht="45" customHeight="1" x14ac:dyDescent="0.25">
      <c r="A41" s="34">
        <v>34</v>
      </c>
      <c r="B41" s="15"/>
      <c r="C41" s="14" t="str">
        <f>Tableau14[[#This Row],[Domaine]]&amp;" / "&amp;Tableau14[[#This Row],[Critère 1]]&amp;" / "&amp;Tableau14[[#This Row],[Enoncés des ouvrages]]</f>
        <v>Prestation /  / Intervention forfaitaire de deux opérateurs avec Camion Hydrocureur</v>
      </c>
      <c r="D41" s="25" t="s">
        <v>96</v>
      </c>
      <c r="E41" s="25"/>
      <c r="F41" s="30" t="s">
        <v>60</v>
      </c>
      <c r="G41" s="52" t="s">
        <v>17</v>
      </c>
      <c r="H41" s="33">
        <v>10</v>
      </c>
      <c r="I41" s="32"/>
      <c r="J41" s="31"/>
    </row>
    <row r="42" spans="1:10" s="16" customFormat="1" ht="45" customHeight="1" x14ac:dyDescent="0.25">
      <c r="A42" s="34">
        <v>35</v>
      </c>
      <c r="B42" s="17"/>
      <c r="C42" s="65" t="str">
        <f>Tableau14[[#This Row],[Domaine]]&amp;" / "&amp;Tableau14[[#This Row],[Critère 1]]&amp;" / "&amp;Tableau14[[#This Row],[Enoncés des ouvrages]]</f>
        <v>Prestation /  / Prestation rélisée par un technicien (barème horaire des salaires toutes charges comprises), pendant les heures légales</v>
      </c>
      <c r="D42" s="66" t="s">
        <v>96</v>
      </c>
      <c r="E42" s="66"/>
      <c r="F42" s="67" t="s">
        <v>98</v>
      </c>
      <c r="G42" s="56" t="s">
        <v>14</v>
      </c>
      <c r="H42" s="24">
        <v>100</v>
      </c>
      <c r="I42" s="32"/>
      <c r="J42" s="31"/>
    </row>
    <row r="43" spans="1:10" s="16" customFormat="1" ht="45" customHeight="1" x14ac:dyDescent="0.25">
      <c r="A43" s="34">
        <v>36</v>
      </c>
      <c r="B43" s="17"/>
      <c r="C43" s="68" t="str">
        <f>Tableau14[[#This Row],[Domaine]]&amp;" / "&amp;Tableau14[[#This Row],[Critère 1]]&amp;" / "&amp;Tableau14[[#This Row],[Enoncés des ouvrages]]</f>
        <v>Prestation /  / Prestation réalisée par un ouvrier hautement qualifié (barème horaire des salaires toutes charges comprises) pendant les heures légales</v>
      </c>
      <c r="D43" s="69" t="s">
        <v>96</v>
      </c>
      <c r="E43" s="69"/>
      <c r="F43" s="70" t="s">
        <v>97</v>
      </c>
      <c r="G43" s="56" t="s">
        <v>14</v>
      </c>
      <c r="H43" s="24">
        <v>100</v>
      </c>
      <c r="I43" s="32"/>
      <c r="J43" s="31"/>
    </row>
    <row r="44" spans="1:10" s="16" customFormat="1" ht="45" customHeight="1" x14ac:dyDescent="0.25">
      <c r="A44" s="34">
        <v>37</v>
      </c>
      <c r="B44" s="36"/>
      <c r="C44" s="38" t="str">
        <f>Tableau14[[#This Row],[Domaine]]&amp;" / "&amp;Tableau14[[#This Row],[Critère 1]]&amp;" / "&amp;Tableau14[[#This Row],[Enoncés des ouvrages]]</f>
        <v>TOUS DOMAINES / équipements / Circulateur double débit variable type Magna3 D40-120F</v>
      </c>
      <c r="D44" s="25" t="s">
        <v>89</v>
      </c>
      <c r="E44" s="25" t="s">
        <v>66</v>
      </c>
      <c r="F44" s="45" t="s">
        <v>71</v>
      </c>
      <c r="G44" s="50" t="s">
        <v>14</v>
      </c>
      <c r="H44" s="40">
        <v>2</v>
      </c>
      <c r="I44" s="40"/>
      <c r="J44" s="41"/>
    </row>
    <row r="45" spans="1:10" s="16" customFormat="1" ht="45" hidden="1" customHeight="1" x14ac:dyDescent="0.25">
      <c r="A45" s="34">
        <v>38</v>
      </c>
      <c r="B45" s="17"/>
      <c r="C45" s="14" t="str">
        <f>Tableau14[[#This Row],[Domaine]]&amp;" / "&amp;Tableau14[[#This Row],[Critère 1]]&amp;" / "&amp;Tableau14[[#This Row],[Enoncés des ouvrages]]</f>
        <v>TOUS DOMAINES / équipements / Clapet anti retour à boule  PR  1"1/2</v>
      </c>
      <c r="D45" s="25" t="s">
        <v>89</v>
      </c>
      <c r="E45" s="25" t="s">
        <v>66</v>
      </c>
      <c r="F45" s="29" t="s">
        <v>52</v>
      </c>
      <c r="G45" s="56" t="s">
        <v>14</v>
      </c>
      <c r="H45" s="24"/>
      <c r="I45" s="32"/>
      <c r="J45" s="31"/>
    </row>
    <row r="46" spans="1:10" s="16" customFormat="1" ht="45" hidden="1" customHeight="1" x14ac:dyDescent="0.25">
      <c r="A46" s="34">
        <v>39</v>
      </c>
      <c r="B46" s="17"/>
      <c r="C46" s="14" t="str">
        <f>Tableau14[[#This Row],[Domaine]]&amp;" / "&amp;Tableau14[[#This Row],[Critère 1]]&amp;" / "&amp;Tableau14[[#This Row],[Enoncés des ouvrages]]</f>
        <v>TOUS DOMAINES / équipements / Régulateur de niveau </v>
      </c>
      <c r="D46" s="25" t="s">
        <v>89</v>
      </c>
      <c r="E46" s="25" t="s">
        <v>66</v>
      </c>
      <c r="F46" s="30" t="s">
        <v>47</v>
      </c>
      <c r="G46" s="56" t="s">
        <v>14</v>
      </c>
      <c r="H46" s="24"/>
      <c r="I46" s="32"/>
      <c r="J46" s="31"/>
    </row>
    <row r="47" spans="1:10" s="16" customFormat="1" ht="45" customHeight="1" x14ac:dyDescent="0.25">
      <c r="A47" s="34">
        <v>40</v>
      </c>
      <c r="B47" s="36"/>
      <c r="C47" s="38" t="str">
        <f>Tableau14[[#This Row],[Domaine]]&amp;" / "&amp;Tableau14[[#This Row],[Critère 1]]&amp;" / "&amp;Tableau14[[#This Row],[Enoncés des ouvrages]]</f>
        <v>TOUS DOMAINES / équipements / Chaîne ordinaire droite INOX 304 D6MM/BOBINE 25M</v>
      </c>
      <c r="D47" s="25" t="s">
        <v>89</v>
      </c>
      <c r="E47" s="25" t="s">
        <v>66</v>
      </c>
      <c r="F47" s="53" t="s">
        <v>77</v>
      </c>
      <c r="G47" s="63" t="s">
        <v>14</v>
      </c>
      <c r="H47" s="32">
        <v>2</v>
      </c>
      <c r="I47" s="40"/>
      <c r="J47" s="41"/>
    </row>
    <row r="48" spans="1:10" s="16" customFormat="1" ht="45" hidden="1" customHeight="1" x14ac:dyDescent="0.25">
      <c r="A48" s="34">
        <v>41</v>
      </c>
      <c r="B48" s="17"/>
      <c r="C48" s="14" t="str">
        <f>Tableau14[[#This Row],[Domaine]]&amp;" / "&amp;Tableau14[[#This Row],[Critère 1]]&amp;" / "&amp;Tableau14[[#This Row],[Enoncés des ouvrages]]</f>
        <v>TOUS DOMAINES / équipements / Relais de commande Relais de contrôle type  FINDER  72.01</v>
      </c>
      <c r="D48" s="25" t="s">
        <v>89</v>
      </c>
      <c r="E48" s="25" t="s">
        <v>66</v>
      </c>
      <c r="F48" s="29" t="s">
        <v>79</v>
      </c>
      <c r="G48" s="56" t="s">
        <v>14</v>
      </c>
      <c r="H48" s="24"/>
      <c r="I48" s="32"/>
      <c r="J48" s="31"/>
    </row>
    <row r="49" spans="1:12" s="16" customFormat="1" ht="45" customHeight="1" x14ac:dyDescent="0.25">
      <c r="A49" s="34">
        <v>42</v>
      </c>
      <c r="B49" s="15"/>
      <c r="C49" s="14" t="str">
        <f>Tableau14[[#This Row],[Domaine]]&amp;" / "&amp;Tableau14[[#This Row],[Critère 1]]&amp;" / "&amp;Tableau14[[#This Row],[Enoncés des ouvrages]]</f>
        <v>TOUS DOMAINES / Location de matériel / Chariot elevateur 1 à 3T</v>
      </c>
      <c r="D49" s="25" t="s">
        <v>89</v>
      </c>
      <c r="E49" s="25" t="s">
        <v>21</v>
      </c>
      <c r="F49" s="47" t="s">
        <v>22</v>
      </c>
      <c r="G49" s="27" t="s">
        <v>23</v>
      </c>
      <c r="H49" s="25">
        <v>5</v>
      </c>
      <c r="I49" s="32"/>
      <c r="J49" s="31"/>
    </row>
    <row r="50" spans="1:12" s="16" customFormat="1" ht="45" hidden="1" customHeight="1" x14ac:dyDescent="0.25">
      <c r="A50" s="34">
        <v>43</v>
      </c>
      <c r="B50" s="15"/>
      <c r="C50" s="14" t="str">
        <f>Tableau14[[#This Row],[Domaine]]&amp;" / "&amp;Tableau14[[#This Row],[Critère 1]]&amp;" / "&amp;Tableau14[[#This Row],[Enoncés des ouvrages]]</f>
        <v>TOUS DOMAINES / Location de matériel / Chariot elevateur 3,1 à 6T</v>
      </c>
      <c r="D50" s="25" t="s">
        <v>89</v>
      </c>
      <c r="E50" s="25" t="s">
        <v>21</v>
      </c>
      <c r="F50" s="47" t="s">
        <v>24</v>
      </c>
      <c r="G50" s="27" t="s">
        <v>23</v>
      </c>
      <c r="H50" s="25"/>
      <c r="I50" s="32"/>
      <c r="J50" s="31"/>
    </row>
    <row r="51" spans="1:12" s="16" customFormat="1" ht="45" hidden="1" customHeight="1" x14ac:dyDescent="0.25">
      <c r="A51" s="34">
        <v>44</v>
      </c>
      <c r="B51" s="15"/>
      <c r="C51" s="14" t="str">
        <f>Tableau14[[#This Row],[Domaine]]&amp;" / "&amp;Tableau14[[#This Row],[Critère 1]]&amp;" / "&amp;Tableau14[[#This Row],[Enoncés des ouvrages]]</f>
        <v>TOUS DOMAINES / Location de matériel / Plate-forme individuelle roulante hauteur de travail de 1m à 3m</v>
      </c>
      <c r="D51" s="25" t="s">
        <v>89</v>
      </c>
      <c r="E51" s="25" t="s">
        <v>21</v>
      </c>
      <c r="F51" s="26" t="s">
        <v>25</v>
      </c>
      <c r="G51" s="27" t="s">
        <v>23</v>
      </c>
      <c r="H51" s="25"/>
      <c r="I51" s="32"/>
      <c r="J51" s="31"/>
    </row>
    <row r="52" spans="1:12" ht="45" hidden="1" customHeight="1" x14ac:dyDescent="0.25">
      <c r="A52" s="34">
        <v>45</v>
      </c>
      <c r="B52" s="15"/>
      <c r="C52" s="14" t="str">
        <f>Tableau14[[#This Row],[Domaine]]&amp;" / "&amp;Tableau14[[#This Row],[Critère 1]]&amp;" / "&amp;Tableau14[[#This Row],[Enoncés des ouvrages]]</f>
        <v>TOUS DOMAINES / Location de matériel / Plate-forme individuelle roulante hauteur de travail de 1m à 3m</v>
      </c>
      <c r="D52" s="25" t="s">
        <v>89</v>
      </c>
      <c r="E52" s="25" t="s">
        <v>21</v>
      </c>
      <c r="F52" s="26" t="s">
        <v>25</v>
      </c>
      <c r="G52" s="27" t="s">
        <v>26</v>
      </c>
      <c r="H52" s="25"/>
      <c r="I52" s="32"/>
      <c r="J52" s="31"/>
      <c r="K52" s="16"/>
      <c r="L52" s="16"/>
    </row>
    <row r="53" spans="1:12" ht="45" hidden="1" customHeight="1" x14ac:dyDescent="0.25">
      <c r="A53" s="34">
        <v>46</v>
      </c>
      <c r="B53" s="17"/>
      <c r="C53" s="14" t="str">
        <f>Tableau14[[#This Row],[Domaine]]&amp;" / "&amp;Tableau14[[#This Row],[Critère 1]]&amp;" / "&amp;Tableau14[[#This Row],[Enoncés des ouvrages]]</f>
        <v>TOUS DOMAINES / Location de matériel / Plate-forme individuelle roulante hauteur de travail de 1m à 3m</v>
      </c>
      <c r="D53" s="25" t="s">
        <v>89</v>
      </c>
      <c r="E53" s="25" t="s">
        <v>21</v>
      </c>
      <c r="F53" s="28" t="s">
        <v>25</v>
      </c>
      <c r="G53" s="27" t="s">
        <v>27</v>
      </c>
      <c r="H53" s="25"/>
      <c r="I53" s="32"/>
      <c r="J53" s="31"/>
      <c r="K53" s="16"/>
      <c r="L53" s="16"/>
    </row>
    <row r="54" spans="1:12" ht="45" hidden="1" customHeight="1" x14ac:dyDescent="0.25">
      <c r="A54" s="34">
        <v>47</v>
      </c>
      <c r="B54" s="17"/>
      <c r="C54" s="14" t="str">
        <f>Tableau14[[#This Row],[Domaine]]&amp;" / "&amp;Tableau14[[#This Row],[Critère 1]]&amp;" / "&amp;Tableau14[[#This Row],[Enoncés des ouvrages]]</f>
        <v>TOUS DOMAINES / Location de matériel / échafaudage mobile hauteur de travail de 4m à 10m</v>
      </c>
      <c r="D54" s="25" t="s">
        <v>89</v>
      </c>
      <c r="E54" s="25" t="s">
        <v>21</v>
      </c>
      <c r="F54" s="28" t="s">
        <v>28</v>
      </c>
      <c r="G54" s="27" t="s">
        <v>23</v>
      </c>
      <c r="H54" s="25"/>
      <c r="I54" s="32"/>
      <c r="J54" s="31"/>
      <c r="K54" s="16"/>
      <c r="L54" s="16"/>
    </row>
    <row r="55" spans="1:12" ht="45" hidden="1" customHeight="1" x14ac:dyDescent="0.25">
      <c r="A55" s="34">
        <v>48</v>
      </c>
      <c r="B55" s="17"/>
      <c r="C55" s="14" t="str">
        <f>Tableau14[[#This Row],[Domaine]]&amp;" / "&amp;Tableau14[[#This Row],[Critère 1]]&amp;" / "&amp;Tableau14[[#This Row],[Enoncés des ouvrages]]</f>
        <v>TOUS DOMAINES / Location de matériel / échafaudage mobile hauteur de travail de 4m à 10m</v>
      </c>
      <c r="D55" s="25" t="s">
        <v>89</v>
      </c>
      <c r="E55" s="25" t="s">
        <v>21</v>
      </c>
      <c r="F55" s="28" t="s">
        <v>28</v>
      </c>
      <c r="G55" s="27" t="s">
        <v>26</v>
      </c>
      <c r="H55" s="25"/>
      <c r="I55" s="32"/>
      <c r="J55" s="31"/>
      <c r="K55" s="16"/>
      <c r="L55" s="16"/>
    </row>
    <row r="56" spans="1:12" ht="45" hidden="1" customHeight="1" x14ac:dyDescent="0.25">
      <c r="A56" s="34">
        <v>49</v>
      </c>
      <c r="B56" s="15"/>
      <c r="C56" s="14" t="str">
        <f>Tableau14[[#This Row],[Domaine]]&amp;" / "&amp;Tableau14[[#This Row],[Critère 1]]&amp;" / "&amp;Tableau14[[#This Row],[Enoncés des ouvrages]]</f>
        <v>TOUS DOMAINES / Location de matériel / échafaudage mobile hauteur de travail de 4m à 10m</v>
      </c>
      <c r="D56" s="25" t="s">
        <v>89</v>
      </c>
      <c r="E56" s="25" t="s">
        <v>21</v>
      </c>
      <c r="F56" s="28" t="s">
        <v>28</v>
      </c>
      <c r="G56" s="27" t="s">
        <v>27</v>
      </c>
      <c r="H56" s="25"/>
      <c r="I56" s="32"/>
      <c r="J56" s="31"/>
      <c r="K56" s="16"/>
      <c r="L56" s="16"/>
    </row>
    <row r="57" spans="1:12" ht="45" hidden="1" customHeight="1" x14ac:dyDescent="0.25">
      <c r="A57" s="34">
        <v>50</v>
      </c>
      <c r="B57" s="17"/>
      <c r="C57" s="14" t="str">
        <f>Tableau14[[#This Row],[Domaine]]&amp;" / "&amp;Tableau14[[#This Row],[Critère 1]]&amp;" / "&amp;Tableau14[[#This Row],[Enoncés des ouvrages]]</f>
        <v>TOUS DOMAINES / Location de matériel / plate-forme ciseaux électrique ou diesel de 6m à 12m</v>
      </c>
      <c r="D57" s="25" t="s">
        <v>89</v>
      </c>
      <c r="E57" s="25" t="s">
        <v>21</v>
      </c>
      <c r="F57" s="28" t="s">
        <v>29</v>
      </c>
      <c r="G57" s="27" t="s">
        <v>23</v>
      </c>
      <c r="H57" s="25"/>
      <c r="I57" s="32"/>
      <c r="J57" s="31"/>
      <c r="K57" s="16"/>
      <c r="L57" s="16"/>
    </row>
    <row r="58" spans="1:12" ht="45" hidden="1" customHeight="1" x14ac:dyDescent="0.25">
      <c r="A58" s="34">
        <v>51</v>
      </c>
      <c r="B58" s="15"/>
      <c r="C58" s="14" t="str">
        <f>Tableau14[[#This Row],[Domaine]]&amp;" / "&amp;Tableau14[[#This Row],[Critère 1]]&amp;" / "&amp;Tableau14[[#This Row],[Enoncés des ouvrages]]</f>
        <v>TOUS DOMAINES / Location de matériel / plate-forme ciseaux électrique ou diesel de 6m à 12m</v>
      </c>
      <c r="D58" s="25" t="s">
        <v>89</v>
      </c>
      <c r="E58" s="25" t="s">
        <v>21</v>
      </c>
      <c r="F58" s="28" t="s">
        <v>29</v>
      </c>
      <c r="G58" s="27" t="s">
        <v>26</v>
      </c>
      <c r="H58" s="25"/>
      <c r="I58" s="32"/>
      <c r="J58" s="31"/>
      <c r="K58" s="16"/>
      <c r="L58" s="16"/>
    </row>
    <row r="59" spans="1:12" ht="45" hidden="1" customHeight="1" x14ac:dyDescent="0.25">
      <c r="A59" s="34">
        <v>52</v>
      </c>
      <c r="B59" s="15"/>
      <c r="C59" s="14" t="str">
        <f>Tableau14[[#This Row],[Domaine]]&amp;" / "&amp;Tableau14[[#This Row],[Critère 1]]&amp;" / "&amp;Tableau14[[#This Row],[Enoncés des ouvrages]]</f>
        <v>TOUS DOMAINES / Location de matériel / plate-forme ciseaux électrique ou diesel de 6m à 12m</v>
      </c>
      <c r="D59" s="25" t="s">
        <v>89</v>
      </c>
      <c r="E59" s="25" t="s">
        <v>21</v>
      </c>
      <c r="F59" s="28" t="s">
        <v>29</v>
      </c>
      <c r="G59" s="27" t="s">
        <v>27</v>
      </c>
      <c r="H59" s="25"/>
      <c r="I59" s="32"/>
      <c r="J59" s="31"/>
      <c r="K59" s="16"/>
      <c r="L59" s="16"/>
    </row>
    <row r="60" spans="1:12" ht="45" hidden="1" customHeight="1" x14ac:dyDescent="0.25">
      <c r="A60" s="34">
        <v>53</v>
      </c>
      <c r="B60" s="17"/>
      <c r="C60" s="14" t="str">
        <f>Tableau14[[#This Row],[Domaine]]&amp;" / "&amp;Tableau14[[#This Row],[Critère 1]]&amp;" / "&amp;Tableau14[[#This Row],[Enoncés des ouvrages]]</f>
        <v>TOUS DOMAINES / Location de matériel / nacelle telescopique avec chauffeur de 15m à 25m</v>
      </c>
      <c r="D60" s="25" t="s">
        <v>89</v>
      </c>
      <c r="E60" s="25" t="s">
        <v>21</v>
      </c>
      <c r="F60" s="28" t="s">
        <v>30</v>
      </c>
      <c r="G60" s="27" t="s">
        <v>23</v>
      </c>
      <c r="H60" s="25"/>
      <c r="I60" s="32"/>
      <c r="J60" s="31"/>
      <c r="K60" s="16"/>
      <c r="L60" s="16"/>
    </row>
    <row r="61" spans="1:12" ht="45" hidden="1" customHeight="1" x14ac:dyDescent="0.25">
      <c r="A61" s="34">
        <v>54</v>
      </c>
      <c r="B61" s="17"/>
      <c r="C61" s="14" t="str">
        <f>Tableau14[[#This Row],[Domaine]]&amp;" / "&amp;Tableau14[[#This Row],[Critère 1]]&amp;" / "&amp;Tableau14[[#This Row],[Enoncés des ouvrages]]</f>
        <v>TOUS DOMAINES / Location de matériel / nacelle type 1 travaux interieurs Ht 6m</v>
      </c>
      <c r="D61" s="25" t="s">
        <v>89</v>
      </c>
      <c r="E61" s="25" t="s">
        <v>21</v>
      </c>
      <c r="F61" s="28" t="s">
        <v>31</v>
      </c>
      <c r="G61" s="51" t="s">
        <v>23</v>
      </c>
      <c r="H61" s="64"/>
      <c r="I61" s="32"/>
      <c r="J61" s="31"/>
      <c r="K61" s="16"/>
      <c r="L61" s="16"/>
    </row>
    <row r="62" spans="1:12" ht="45" hidden="1" customHeight="1" x14ac:dyDescent="0.25">
      <c r="A62" s="34">
        <v>55</v>
      </c>
      <c r="B62" s="17"/>
      <c r="C62" s="14" t="str">
        <f>Tableau14[[#This Row],[Domaine]]&amp;" / "&amp;Tableau14[[#This Row],[Critère 1]]&amp;" / "&amp;Tableau14[[#This Row],[Enoncés des ouvrages]]</f>
        <v>TOUS DOMAINES / Location de matériel / nacelle telescopique avec chauffeur de 15m à 25m</v>
      </c>
      <c r="D62" s="25" t="s">
        <v>89</v>
      </c>
      <c r="E62" s="25" t="s">
        <v>21</v>
      </c>
      <c r="F62" s="28" t="s">
        <v>30</v>
      </c>
      <c r="G62" s="27" t="s">
        <v>26</v>
      </c>
      <c r="H62" s="25"/>
      <c r="I62" s="32"/>
      <c r="J62" s="31"/>
      <c r="K62" s="16"/>
      <c r="L62" s="16"/>
    </row>
    <row r="63" spans="1:12" ht="45" hidden="1" customHeight="1" x14ac:dyDescent="0.25">
      <c r="A63" s="34">
        <v>56</v>
      </c>
      <c r="B63" s="15"/>
      <c r="C63" s="14" t="str">
        <f>Tableau14[[#This Row],[Domaine]]&amp;" / "&amp;Tableau14[[#This Row],[Critère 1]]&amp;" / "&amp;Tableau14[[#This Row],[Enoncés des ouvrages]]</f>
        <v>TOUS DOMAINES / Location de matériel / nacelle telescopique avec chauffeur de 15m à 25m</v>
      </c>
      <c r="D63" s="25" t="s">
        <v>89</v>
      </c>
      <c r="E63" s="25" t="s">
        <v>21</v>
      </c>
      <c r="F63" s="28" t="s">
        <v>30</v>
      </c>
      <c r="G63" s="27" t="s">
        <v>27</v>
      </c>
      <c r="H63" s="25"/>
      <c r="I63" s="32"/>
      <c r="J63" s="31"/>
      <c r="K63" s="16"/>
      <c r="L63" s="16"/>
    </row>
    <row r="64" spans="1:12" ht="45" hidden="1" customHeight="1" x14ac:dyDescent="0.25">
      <c r="A64" s="34">
        <v>57</v>
      </c>
      <c r="B64" s="17"/>
      <c r="C64" s="14" t="str">
        <f>Tableau14[[#This Row],[Domaine]]&amp;" / "&amp;Tableau14[[#This Row],[Critère 1]]&amp;" / "&amp;Tableau14[[#This Row],[Enoncés des ouvrages]]</f>
        <v>TOUS DOMAINES / Location de matériel / nacelle télescopique sur PL avec chauffeur de 25m à 70m</v>
      </c>
      <c r="D64" s="25" t="s">
        <v>89</v>
      </c>
      <c r="E64" s="25" t="s">
        <v>21</v>
      </c>
      <c r="F64" s="28" t="s">
        <v>32</v>
      </c>
      <c r="G64" s="27" t="s">
        <v>23</v>
      </c>
      <c r="H64" s="25"/>
      <c r="I64" s="32"/>
      <c r="J64" s="31"/>
      <c r="K64" s="16"/>
      <c r="L64" s="16"/>
    </row>
    <row r="65" spans="1:12" ht="45" hidden="1" customHeight="1" x14ac:dyDescent="0.25">
      <c r="A65" s="34">
        <v>58</v>
      </c>
      <c r="B65" s="17"/>
      <c r="C65" s="14" t="str">
        <f>Tableau14[[#This Row],[Domaine]]&amp;" / "&amp;Tableau14[[#This Row],[Critère 1]]&amp;" / "&amp;Tableau14[[#This Row],[Enoncés des ouvrages]]</f>
        <v>TOUS DOMAINES / Location de matériel / nacelle télescopique sur PL avec chauffeur de 25m à 70m</v>
      </c>
      <c r="D65" s="25" t="s">
        <v>89</v>
      </c>
      <c r="E65" s="25" t="s">
        <v>21</v>
      </c>
      <c r="F65" s="28" t="s">
        <v>32</v>
      </c>
      <c r="G65" s="27" t="s">
        <v>26</v>
      </c>
      <c r="H65" s="25"/>
      <c r="I65" s="32"/>
      <c r="J65" s="31"/>
      <c r="K65" s="16"/>
      <c r="L65" s="16"/>
    </row>
    <row r="66" spans="1:12" ht="45" hidden="1" customHeight="1" x14ac:dyDescent="0.25">
      <c r="A66" s="34">
        <v>59</v>
      </c>
      <c r="B66" s="17"/>
      <c r="C66" s="14" t="str">
        <f>Tableau14[[#This Row],[Domaine]]&amp;" / "&amp;Tableau14[[#This Row],[Critère 1]]&amp;" / "&amp;Tableau14[[#This Row],[Enoncés des ouvrages]]</f>
        <v>TOUS DOMAINES / Location de matériel / nacelle télescopique sur PL avec chauffeur de 25m à 70m</v>
      </c>
      <c r="D66" s="25" t="s">
        <v>89</v>
      </c>
      <c r="E66" s="25" t="s">
        <v>21</v>
      </c>
      <c r="F66" s="28" t="s">
        <v>32</v>
      </c>
      <c r="G66" s="27" t="s">
        <v>27</v>
      </c>
      <c r="H66" s="25"/>
      <c r="I66" s="32"/>
      <c r="J66" s="31"/>
      <c r="K66" s="16"/>
      <c r="L66" s="16"/>
    </row>
    <row r="67" spans="1:12" ht="45" hidden="1" customHeight="1" x14ac:dyDescent="0.25">
      <c r="A67" s="34">
        <v>60</v>
      </c>
      <c r="B67" s="36"/>
      <c r="C67" s="38" t="str">
        <f>Tableau14[[#This Row],[Domaine]]&amp;" / "&amp;Tableau14[[#This Row],[Critère 1]]&amp;" / "&amp;Tableau14[[#This Row],[Enoncés des ouvrages]]</f>
        <v>TOUS DOMAINES / Traitement efluents / Traitement des sables et boues de curage</v>
      </c>
      <c r="D67" s="25" t="s">
        <v>89</v>
      </c>
      <c r="E67" s="25" t="s">
        <v>65</v>
      </c>
      <c r="F67" s="48" t="s">
        <v>74</v>
      </c>
      <c r="G67" s="52" t="s">
        <v>37</v>
      </c>
      <c r="H67" s="33"/>
      <c r="I67" s="40"/>
      <c r="J67" s="41"/>
      <c r="K67" s="16"/>
      <c r="L67" s="16"/>
    </row>
    <row r="68" spans="1:12" ht="45" customHeight="1" x14ac:dyDescent="0.25">
      <c r="A68" s="34">
        <v>61</v>
      </c>
      <c r="B68" s="36"/>
      <c r="C68" s="38" t="str">
        <f>Tableau14[[#This Row],[Domaine]]&amp;" / "&amp;Tableau14[[#This Row],[Critère 1]]&amp;" / "&amp;Tableau14[[#This Row],[Enoncés des ouvrages]]</f>
        <v>TOUS DOMAINES / Traitement efluents / Traitement des eaux souillées</v>
      </c>
      <c r="D68" s="25" t="s">
        <v>89</v>
      </c>
      <c r="E68" s="25" t="s">
        <v>65</v>
      </c>
      <c r="F68" s="48" t="s">
        <v>75</v>
      </c>
      <c r="G68" s="50" t="s">
        <v>37</v>
      </c>
      <c r="H68" s="40">
        <v>3</v>
      </c>
      <c r="I68" s="40"/>
      <c r="J68" s="41"/>
      <c r="K68" s="16"/>
      <c r="L68" s="16"/>
    </row>
    <row r="69" spans="1:12" ht="45" customHeight="1" x14ac:dyDescent="0.25">
      <c r="A69" s="34">
        <v>62</v>
      </c>
      <c r="B69" s="36"/>
      <c r="C69" s="37" t="str">
        <f>Tableau14[[#This Row],[Domaine]]&amp;" / "&amp;Tableau14[[#This Row],[Critère 1]]&amp;" / "&amp;Tableau14[[#This Row],[Enoncés des ouvrages]]</f>
        <v>Chapitre 7 - Cuves huiles/solvants/Toilettes sèches / Traitement efluents / Traitement des huiles usagées</v>
      </c>
      <c r="D69" s="25" t="s">
        <v>92</v>
      </c>
      <c r="E69" s="25" t="s">
        <v>65</v>
      </c>
      <c r="F69" s="39" t="s">
        <v>90</v>
      </c>
      <c r="G69" s="50" t="s">
        <v>37</v>
      </c>
      <c r="H69" s="40">
        <v>1</v>
      </c>
      <c r="I69" s="40"/>
      <c r="J69" s="41"/>
      <c r="K69" s="16"/>
      <c r="L69" s="16"/>
    </row>
    <row r="70" spans="1:12" ht="45" customHeight="1" x14ac:dyDescent="0.25">
      <c r="A70" s="34">
        <v>63</v>
      </c>
      <c r="B70" s="36"/>
      <c r="C70" s="37" t="str">
        <f>Tableau14[[#This Row],[Domaine]]&amp;" / "&amp;Tableau14[[#This Row],[Critère 1]]&amp;" / "&amp;Tableau14[[#This Row],[Enoncés des ouvrages]]</f>
        <v>Chapitre 7 - Cuves huiles/solvants/Toilettes sèches / Traitement efluents / Traitement des solvants</v>
      </c>
      <c r="D70" s="25" t="s">
        <v>92</v>
      </c>
      <c r="E70" s="25" t="s">
        <v>65</v>
      </c>
      <c r="F70" s="39" t="s">
        <v>91</v>
      </c>
      <c r="G70" s="50" t="s">
        <v>37</v>
      </c>
      <c r="H70" s="40">
        <v>1</v>
      </c>
      <c r="I70" s="40"/>
      <c r="J70" s="41"/>
      <c r="K70" s="16"/>
      <c r="L70" s="16"/>
    </row>
  </sheetData>
  <mergeCells count="2">
    <mergeCell ref="A2:J2"/>
    <mergeCell ref="G5:H5"/>
  </mergeCells>
  <pageMargins left="0.70866141732283472" right="0.70866141732283472" top="0.74803149606299213" bottom="0.74803149606299213" header="0.31496062992125984" footer="0.31496062992125984"/>
  <pageSetup paperSize="9" scale="30" fitToHeight="0" orientation="portrait" r:id="rId1"/>
  <headerFooter>
    <oddHeader>&amp;RProjet 25009</oddHeader>
    <oddFooter>Page &amp;P de &amp;N</oddFoot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PAGE DE GARDE</vt:lpstr>
      <vt:lpstr>DQE install eau &amp; env</vt:lpstr>
      <vt:lpstr>'DQE install eau &amp; env'!Impression_des_titres</vt:lpstr>
      <vt:lpstr>'DQE install eau &amp; env'!Zone_d_impression</vt:lpstr>
    </vt:vector>
  </TitlesOfParts>
  <Company>Ministère des Armées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FRANCHET Christophe TSEF 1CL</dc:creator>
  <cp:lastModifiedBy>FRANCHET Christophe TSEF 1CL</cp:lastModifiedBy>
  <cp:lastPrinted>2025-03-24T12:19:02Z</cp:lastPrinted>
  <dcterms:created xsi:type="dcterms:W3CDTF">2025-02-27T10:20:23Z</dcterms:created>
  <dcterms:modified xsi:type="dcterms:W3CDTF">2025-08-29T08:03:59Z</dcterms:modified>
</cp:coreProperties>
</file>