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Juridique\Commande publique\2. Marchés en cours de passation\2025-455 Postes de contrôle pour le musée de l'Orangerie\01. Docs de travail\"/>
    </mc:Choice>
  </mc:AlternateContent>
  <bookViews>
    <workbookView xWindow="0" yWindow="0" windowWidth="20730" windowHeight="11760" tabRatio="215"/>
  </bookViews>
  <sheets>
    <sheet name="DPGF-Lot1" sheetId="2" r:id="rId1"/>
  </sheets>
  <definedNames>
    <definedName name="_Toc177737252" localSheetId="0">'DPGF-Lot1'!#REF!</definedName>
    <definedName name="_Toc177737259" localSheetId="0">'DPGF-Lot1'!#REF!</definedName>
    <definedName name="_Toc177737265" localSheetId="0">'DPGF-Lot1'!#REF!</definedName>
    <definedName name="_Toc177737276" localSheetId="0">'DPGF-Lot1'!#REF!</definedName>
    <definedName name="Excel_BuiltIn_Print_Area_1_1">'DPGF-Lot1'!$A$20:$G$27</definedName>
    <definedName name="Excel_BuiltIn_Print_Area_2">'DPGF-Lot1'!$A$1:$G$27</definedName>
    <definedName name="Excel_BuiltIn_Print_Titles_1_1">'DPGF-Lot1'!#REF!</definedName>
    <definedName name="_xlnm.Print_Area" localSheetId="0">'DPGF-Lot1'!$A$1:$G$36</definedName>
  </definedNames>
  <calcPr calcId="162913"/>
</workbook>
</file>

<file path=xl/calcChain.xml><?xml version="1.0" encoding="utf-8"?>
<calcChain xmlns="http://schemas.openxmlformats.org/spreadsheetml/2006/main">
  <c r="G32" i="2" l="1"/>
  <c r="G26" i="2"/>
  <c r="G14" i="2"/>
  <c r="G10" i="2"/>
  <c r="G25" i="2"/>
  <c r="G13" i="2"/>
  <c r="G12" i="2"/>
  <c r="G11" i="2"/>
  <c r="G24" i="2"/>
  <c r="G23" i="2"/>
  <c r="G17" i="2"/>
  <c r="G18" i="2" s="1"/>
  <c r="G22" i="2" l="1"/>
  <c r="G21" i="2"/>
  <c r="G9" i="2"/>
  <c r="G29" i="2"/>
  <c r="G30" i="2" l="1"/>
  <c r="G33" i="2" l="1"/>
  <c r="G34" i="2" l="1"/>
</calcChain>
</file>

<file path=xl/sharedStrings.xml><?xml version="1.0" encoding="utf-8"?>
<sst xmlns="http://schemas.openxmlformats.org/spreadsheetml/2006/main" count="74" uniqueCount="65">
  <si>
    <t>DESIGNATION / OBSERVATIONS</t>
  </si>
  <si>
    <t>Qté prévue au marché</t>
  </si>
  <si>
    <t>PU</t>
  </si>
  <si>
    <t>Prix total H.T. DPGF</t>
  </si>
  <si>
    <t>ens</t>
  </si>
  <si>
    <t>PRESTATION</t>
  </si>
  <si>
    <t>TVA</t>
  </si>
  <si>
    <r>
      <rPr>
        <b/>
        <sz val="14"/>
        <rFont val="Calibri"/>
        <family val="2"/>
        <scheme val="minor"/>
      </rPr>
      <t>Établissement Public du Musée d’Orsay - Valéry Giscard d'Estaing</t>
    </r>
    <r>
      <rPr>
        <b/>
        <sz val="12"/>
        <rFont val="Calibri"/>
        <family val="2"/>
        <scheme val="minor"/>
      </rPr>
      <t xml:space="preserve">
Département de la Maîtrise d'ouvrage et du Bâtiment
Esplanade Valéry Giscard d'Estaing 75343 paris cedex 07</t>
    </r>
  </si>
  <si>
    <t>Décomposition du Prix Global et Forfaitaire (DPGF)</t>
  </si>
  <si>
    <t>ARTICLES CCTP</t>
  </si>
  <si>
    <t>Unité</t>
  </si>
  <si>
    <t>ml</t>
  </si>
  <si>
    <t>unités</t>
  </si>
  <si>
    <t>La présente offre est considérée globale et forfaitaire. Il appartient de se rapporter à l'ensemble des documents constituant le DCE pour réaliser l'offre et tenir compte de toutes les spécificités du CCTP.</t>
  </si>
  <si>
    <t>EQUIPEMENTS</t>
  </si>
  <si>
    <t>Livraison sur site</t>
  </si>
  <si>
    <t>VERNIS ANTI TRACES</t>
  </si>
  <si>
    <t>Poste de contrôle</t>
  </si>
  <si>
    <t>Vernis anti traces sur les postes de contrôle N1 et N2</t>
  </si>
  <si>
    <t>Livraison sur site des deux postes de contrôle N1 et N2</t>
  </si>
  <si>
    <t>Réservation pour l'encastrement du lecteur RFID sur le plan de travail des postes de contrôle N1 et N2</t>
  </si>
  <si>
    <t>Réservation pour l'encastrement du panneau PMMA sur le plan de travail des  postes de contrôle N1 et N2</t>
  </si>
  <si>
    <t>Fourniture du poste de contrôle N1</t>
  </si>
  <si>
    <t>Fourniture du poste de contrôle N2</t>
  </si>
  <si>
    <t xml:space="preserve">Trous circulaires à prévoir dans le plan de travail des postes de contrôle N1 et N2 pour le passage des câbles du "scan douchette",  du lecteur RFID et de l'Ecran.
Diamètres et emplacements à déterminer ulterieurement.
Se référer au dossier graphique. Toutes sujétions comprises.
</t>
  </si>
  <si>
    <t xml:space="preserve">Réservation à prévoir dans le plan de travail des postes de contrôle N1 et N2 : 
Pour l'encastrement du panneau PMMA qui viendra s'y insérer.
Se référer au dossier graphique. Toutes sujétions comprises.
</t>
  </si>
  <si>
    <t>Fourniture et pose d'un chemin de câble en sous face du mobilier permettant l'acheminement des réseaux depuis le "double fond" jusque sous le bureau, sur les postes de contrôle N1 et N2.
Se référer au dossier graphique.
Toutes sujétions comprises.</t>
  </si>
  <si>
    <t>Prises encastrées pour les postes de contrôle N1 et N2</t>
  </si>
  <si>
    <t>Câblage pour les postes de contrôle N1 et N2</t>
  </si>
  <si>
    <t>Chemin de câbles pour les postes de contrôle N1 et N2</t>
  </si>
  <si>
    <t>Roulettes pour les postes de contrôle N1 et N2</t>
  </si>
  <si>
    <t>Panneaux transparents PMMA pour les postes de contrôle N1 et N2</t>
  </si>
  <si>
    <t>TOTAL  €HT</t>
  </si>
  <si>
    <t xml:space="preserve">TOTAL €TTC    </t>
  </si>
  <si>
    <t>Trous "passe câbles" sur le plan de travail des postes de contrôle N1 et N2</t>
  </si>
  <si>
    <r>
      <rPr>
        <sz val="18"/>
        <rFont val="Calibri"/>
        <family val="2"/>
        <scheme val="minor"/>
      </rPr>
      <t xml:space="preserve">
</t>
    </r>
    <r>
      <rPr>
        <b/>
        <sz val="18"/>
        <rFont val="Calibri"/>
        <family val="2"/>
        <scheme val="minor"/>
      </rPr>
      <t xml:space="preserve">
FABRICATION ET LIVRAISON DE DEUX POSTES DE CONTÔLE DEDIES A L'ACCUEIL DU MUSEE DE L'ORANGERIE
</t>
    </r>
  </si>
  <si>
    <t>3.1</t>
  </si>
  <si>
    <t>3.1.1</t>
  </si>
  <si>
    <t>3.1.2</t>
  </si>
  <si>
    <t>3.1.3</t>
  </si>
  <si>
    <t>3.1.4</t>
  </si>
  <si>
    <t>3.1.5</t>
  </si>
  <si>
    <t>3.2</t>
  </si>
  <si>
    <t>3.2.1</t>
  </si>
  <si>
    <t>3.3</t>
  </si>
  <si>
    <t>3.3.1</t>
  </si>
  <si>
    <t>3.3.2</t>
  </si>
  <si>
    <t>3.3.3</t>
  </si>
  <si>
    <t>3.3.4</t>
  </si>
  <si>
    <t>3.3.5</t>
  </si>
  <si>
    <t>3.4</t>
  </si>
  <si>
    <t>3.4.1</t>
  </si>
  <si>
    <t>Fourniture et pose de roulettes pivotantes "avec blocage" pour les postes de contrôle N1 et N2.
Ces roulettes devront être robustes et  résister à la forte sollicitation du poste.
Se référer au dossier graphique.
Toutes sujétions comprises.</t>
  </si>
  <si>
    <t>Fourniture d'un panneau transparent PMMA de 8mm d'épaisseur sur les postes de contrôle N1 et N2.
Se référer au dossier graphique pour le dimensionnement.
Toutes sujétions comprises.</t>
  </si>
  <si>
    <t>Livraison au Musée de l'Orangerie des deux postes de contrôle N1 et N2.
La livraison se fera sur un créneau convenu avec la MOA</t>
  </si>
  <si>
    <t>Sous total 3.4 Livraison sur site</t>
  </si>
  <si>
    <t>Sous total 3.3 Equipements</t>
  </si>
  <si>
    <t>Sous total 3.2 Vernis anti trace</t>
  </si>
  <si>
    <t>Sous total 3.1 Poste de contrôle</t>
  </si>
  <si>
    <r>
      <t>Fourniture et pose du poste de contrôle</t>
    </r>
    <r>
      <rPr>
        <b/>
        <sz val="9"/>
        <rFont val="Calibri"/>
        <family val="2"/>
        <scheme val="minor"/>
      </rPr>
      <t xml:space="preserve"> N1</t>
    </r>
    <r>
      <rPr>
        <sz val="9"/>
        <rFont val="Calibri"/>
        <family val="2"/>
        <scheme val="minor"/>
      </rPr>
      <t xml:space="preserve">.
Ensemble réalisé en structure bois M1 ou M2.
-L'habillage périphérique du poste de contrôle est réalisé en tôle de finition  "inox brossé".
-L'habillage du plan de travail du poste de contrôle est réalisé en tôle de finition "inox mat".
-La partie interieure du poste de contrôle est de finition Gris Angora - U705 ST9 Egger ou équivalent
L'ensemble est composé de :
- 1 Tiroir "pousse lâche"
- 1  Ouvrant "pousse lâche" 
-  Etagères fixes 
- 1  Espace de stockage "stock réseaux électriques" accessible par le dessus depuis une trappe démontable équipée d'une serrure à carré pompier.
Un double fond permettra l'acheminement des réseaux électriques dans le meuble. Comme indiqué sur le dossier graphique, des ouvertures pour le passage des câbles sont à prévoir.
Des entailles de ventilation sont à prévoir sur le joue interieure du meuble ainsi que sur l'ouvrant "pousse-lâche".
Un joint creux de 4mm est à intégrer entre le plan de travail et le corps du poste de contrôle.
Le lancement en fabrication ne sera effectué qu'après validation des plans et échantillons par la MOA.
Se référer au dossier graphique. 
Toutes sujétions comprises.
</t>
    </r>
  </si>
  <si>
    <r>
      <t xml:space="preserve">Fourniture et pose du poste de contrôle </t>
    </r>
    <r>
      <rPr>
        <b/>
        <sz val="9"/>
        <rFont val="Calibri"/>
        <family val="2"/>
        <scheme val="minor"/>
      </rPr>
      <t>N2</t>
    </r>
    <r>
      <rPr>
        <sz val="9"/>
        <rFont val="Calibri"/>
        <family val="2"/>
        <scheme val="minor"/>
      </rPr>
      <t xml:space="preserve"> : </t>
    </r>
    <r>
      <rPr>
        <b/>
        <sz val="9"/>
        <rFont val="Calibri"/>
        <family val="2"/>
        <scheme val="minor"/>
      </rPr>
      <t xml:space="preserve">ce poste de contrôle est une "copie miroir" du poste de contrôle N1. 
</t>
    </r>
    <r>
      <rPr>
        <sz val="9"/>
        <rFont val="Calibri"/>
        <family val="2"/>
        <scheme val="minor"/>
      </rPr>
      <t xml:space="preserve">
Ensemble réalisé en structure bois M1 ou M2.
-L'habillage périphérique du poste de contrôle est réalisé en tôle de finition  "inox brossé".
-L'habillage du plan de travail du poste de contrôle est réalisé en tôle de finition "inox mat".
-La partie interieure du poste de contrôle est de finition Gris Angora - U705 ST9 Egger ou équivalent
L'ensemble est composé de :
- 1 Tiroir "pousse lâche"
- 1  Ouvrant "pousse lâche" 
-  Etagères fixes 
- 1  Espace de stockage "stock réseaux électriques" accessible par le dessus depuis une trappe démontable équipée d'une serrure à carré pompier.
Un double fond permettra l'acheminement des réseaux électriques dans le meuble. Comme indiqué sur le dossier graphique, des ouvertures pour le passage des câbles sont à prévoir.
Des entailles de ventilation sont à prévoir sur le joue interieure du meuble ainsi que sur l'ouvrant "pousse-lâche".
Un joint creux de 4mm est à intégrer entre le plan de travail et le corps du poste de contrôle.
Le lancement en fabrication ne sera effectué qu'après validation des plans et échantillons par la MOA.
Se référer au dossier graphique. 
Toutes sujétions comprises.
</t>
    </r>
  </si>
  <si>
    <t xml:space="preserve">
Réservation à prévoir dans le plan de travail des postes de contrôle N1 et N2.
Décaissé à prévoir pour l'encastrement du lecteur RFID (les dimensions précises du boitiers seront fournies par la MOA). 
Le lecteur sera encastré de façon à venir "à fleur" du plan de travail.
Se référer au dossier graphique. Toutes sujétions comprises.
</t>
  </si>
  <si>
    <t>Fourniture et pose d'un vernis anti traces sur l'ensemble des habillages inox mat et inox brossé des postes de contrôle N1 et N2.
Cette application devra résister dans le temps pour une parfaite pérénnité à l'usage.
Toutes sujétions comprises.</t>
  </si>
  <si>
    <t>Fourniture et pose d'une prise encastrée de type "Legrand - Céliane" ou équivalent finition anodisé alu sur les postes de contrôle N1 et N2.
Ces prises seront cablées comme précisé au poste suivant 1.3.2
Se référer au dossier graphique.
Toutes sujétions comprises.</t>
  </si>
  <si>
    <t>Fourniture et pose (câblage des prises) depuis chaque prise jusqu'au "stock réseaux électriques" sur les postes de contrôle  N1 et N2.
Se référer au dossier graphique.
Toutes sujétions comprises.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</si>
</sst>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8" x14ac:knownFonts="1">
    <font>
      <sz val="10"/>
      <name val="Arial"/>
      <family val="2"/>
    </font>
    <font>
      <b/>
      <sz val="10"/>
      <name val="Times New Roman"/>
      <family val="1"/>
      <charset val="1"/>
    </font>
    <font>
      <sz val="9"/>
      <name val="Times New Roman"/>
      <family val="1"/>
      <charset val="1"/>
    </font>
    <font>
      <sz val="10"/>
      <name val="Arial"/>
      <family val="2"/>
    </font>
    <font>
      <b/>
      <sz val="12"/>
      <name val="Calibri"/>
      <family val="2"/>
      <scheme val="minor"/>
    </font>
    <font>
      <sz val="12"/>
      <name val="Calibri"/>
      <family val="2"/>
      <scheme val="minor"/>
    </font>
    <font>
      <b/>
      <sz val="12"/>
      <color indexed="8"/>
      <name val="Calibri"/>
      <family val="2"/>
      <scheme val="minor"/>
    </font>
    <font>
      <b/>
      <sz val="9"/>
      <name val="Calibri"/>
      <family val="2"/>
      <scheme val="minor"/>
    </font>
    <font>
      <sz val="10"/>
      <name val="Calibri"/>
      <family val="2"/>
      <scheme val="minor"/>
    </font>
    <font>
      <sz val="9"/>
      <name val="Calibri"/>
      <family val="2"/>
      <scheme val="minor"/>
    </font>
    <font>
      <b/>
      <sz val="9"/>
      <color indexed="8"/>
      <name val="Calibri"/>
      <family val="2"/>
      <scheme val="minor"/>
    </font>
    <font>
      <b/>
      <sz val="10"/>
      <name val="Calibri"/>
      <family val="2"/>
      <scheme val="minor"/>
    </font>
    <font>
      <b/>
      <sz val="14"/>
      <name val="Calibri"/>
      <family val="2"/>
      <scheme val="minor"/>
    </font>
    <font>
      <b/>
      <sz val="18"/>
      <name val="Calibri"/>
      <family val="2"/>
      <scheme val="minor"/>
    </font>
    <font>
      <sz val="18"/>
      <name val="Calibri"/>
      <family val="2"/>
      <scheme val="minor"/>
    </font>
    <font>
      <b/>
      <sz val="9"/>
      <color rgb="FFFF0000"/>
      <name val="Calibri"/>
      <family val="2"/>
      <scheme val="minor"/>
    </font>
    <font>
      <sz val="9"/>
      <color rgb="FF000000"/>
      <name val="Calibri"/>
      <family val="2"/>
    </font>
    <font>
      <sz val="10"/>
      <name val="Times New Roman"/>
      <family val="1"/>
      <charset val="1"/>
    </font>
  </fonts>
  <fills count="12">
    <fill>
      <patternFill patternType="none"/>
    </fill>
    <fill>
      <patternFill patternType="gray125"/>
    </fill>
    <fill>
      <patternFill patternType="solid">
        <fgColor indexed="55"/>
        <bgColor indexed="22"/>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7"/>
      </patternFill>
    </fill>
    <fill>
      <patternFill patternType="solid">
        <fgColor theme="0" tint="-0.14999847407452621"/>
        <bgColor indexed="55"/>
      </patternFill>
    </fill>
    <fill>
      <patternFill patternType="solid">
        <fgColor theme="0" tint="-0.34998626667073579"/>
        <bgColor indexed="22"/>
      </patternFill>
    </fill>
    <fill>
      <patternFill patternType="solid">
        <fgColor theme="0" tint="-0.34998626667073579"/>
        <bgColor indexed="55"/>
      </patternFill>
    </fill>
    <fill>
      <patternFill patternType="solid">
        <fgColor theme="6" tint="0.39997558519241921"/>
        <bgColor indexed="22"/>
      </patternFill>
    </fill>
    <fill>
      <patternFill patternType="solid">
        <fgColor theme="3" tint="0.79998168889431442"/>
        <bgColor indexed="22"/>
      </patternFill>
    </fill>
    <fill>
      <patternFill patternType="solid">
        <fgColor theme="3" tint="0.79998168889431442"/>
        <bgColor indexed="55"/>
      </patternFill>
    </fill>
  </fills>
  <borders count="50">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8"/>
      </top>
      <bottom style="hair">
        <color indexed="64"/>
      </bottom>
      <diagonal/>
    </border>
    <border>
      <left style="hair">
        <color indexed="8"/>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right style="hair">
        <color indexed="8"/>
      </right>
      <top style="hair">
        <color indexed="8"/>
      </top>
      <bottom style="hair">
        <color indexed="64"/>
      </bottom>
      <diagonal/>
    </border>
    <border>
      <left/>
      <right/>
      <top style="hair">
        <color indexed="8"/>
      </top>
      <bottom/>
      <diagonal/>
    </border>
    <border>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8"/>
      </top>
      <bottom style="thin">
        <color indexed="64"/>
      </bottom>
      <diagonal/>
    </border>
    <border>
      <left/>
      <right style="hair">
        <color indexed="8"/>
      </right>
      <top style="hair">
        <color indexed="8"/>
      </top>
      <bottom/>
      <diagonal/>
    </border>
    <border>
      <left style="hair">
        <color indexed="64"/>
      </left>
      <right style="hair">
        <color indexed="8"/>
      </right>
      <top style="hair">
        <color indexed="64"/>
      </top>
      <bottom style="hair">
        <color indexed="64"/>
      </bottom>
      <diagonal/>
    </border>
    <border>
      <left style="hair">
        <color indexed="8"/>
      </left>
      <right style="hair">
        <color indexed="64"/>
      </right>
      <top style="hair">
        <color indexed="64"/>
      </top>
      <bottom style="hair">
        <color indexed="64"/>
      </bottom>
      <diagonal/>
    </border>
    <border>
      <left style="hair">
        <color indexed="8"/>
      </left>
      <right/>
      <top/>
      <bottom/>
      <diagonal/>
    </border>
    <border>
      <left style="hair">
        <color indexed="64"/>
      </left>
      <right style="hair">
        <color indexed="8"/>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hair">
        <color indexed="8"/>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hair">
        <color indexed="8"/>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8"/>
      </top>
      <bottom style="hair">
        <color indexed="8"/>
      </bottom>
      <diagonal/>
    </border>
    <border>
      <left style="hair">
        <color indexed="64"/>
      </left>
      <right style="medium">
        <color indexed="64"/>
      </right>
      <top style="hair">
        <color indexed="8"/>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8"/>
      </left>
      <right style="medium">
        <color indexed="64"/>
      </right>
      <top style="hair">
        <color indexed="8"/>
      </top>
      <bottom style="hair">
        <color indexed="8"/>
      </bottom>
      <diagonal/>
    </border>
    <border>
      <left style="medium">
        <color indexed="64"/>
      </left>
      <right/>
      <top style="hair">
        <color indexed="8"/>
      </top>
      <bottom style="hair">
        <color indexed="64"/>
      </bottom>
      <diagonal/>
    </border>
    <border>
      <left style="medium">
        <color indexed="64"/>
      </left>
      <right/>
      <top/>
      <bottom style="medium">
        <color indexed="64"/>
      </bottom>
      <diagonal/>
    </border>
    <border>
      <left/>
      <right/>
      <top/>
      <bottom style="medium">
        <color indexed="64"/>
      </bottom>
      <diagonal/>
    </border>
    <border>
      <left/>
      <right style="hair">
        <color indexed="8"/>
      </right>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s>
  <cellStyleXfs count="3">
    <xf numFmtId="0" fontId="0" fillId="0" borderId="0"/>
    <xf numFmtId="0" fontId="3" fillId="0" borderId="0" applyNumberFormat="0" applyBorder="0" applyProtection="0">
      <alignment horizontal="center"/>
    </xf>
    <xf numFmtId="44" fontId="3" fillId="0" borderId="0" applyFont="0" applyFill="0" applyBorder="0" applyAlignment="0" applyProtection="0"/>
  </cellStyleXfs>
  <cellXfs count="131">
    <xf numFmtId="0" fontId="0" fillId="0" borderId="0" xfId="0"/>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xf numFmtId="0" fontId="2" fillId="0" borderId="0" xfId="0" applyFont="1" applyFill="1" applyAlignment="1">
      <alignment vertical="center" wrapText="1"/>
    </xf>
    <xf numFmtId="0" fontId="2" fillId="0" borderId="0" xfId="0" applyFont="1" applyFill="1"/>
    <xf numFmtId="0" fontId="0" fillId="0" borderId="0" xfId="0" applyFill="1"/>
    <xf numFmtId="0" fontId="2" fillId="2" borderId="0" xfId="0" applyFont="1" applyFill="1" applyAlignment="1">
      <alignment vertical="center" wrapText="1"/>
    </xf>
    <xf numFmtId="0" fontId="2" fillId="2" borderId="0" xfId="0" applyFont="1" applyFill="1"/>
    <xf numFmtId="0" fontId="0" fillId="2" borderId="0" xfId="0" applyFill="1"/>
    <xf numFmtId="0" fontId="2" fillId="0" borderId="0" xfId="0" applyNumberFormat="1" applyFont="1" applyAlignment="1">
      <alignment horizontal="center" vertical="center" wrapText="1"/>
    </xf>
    <xf numFmtId="44" fontId="2" fillId="0" borderId="0" xfId="2" applyFont="1" applyAlignment="1">
      <alignment vertical="center" wrapText="1"/>
    </xf>
    <xf numFmtId="0" fontId="2" fillId="4" borderId="0" xfId="0" applyFont="1" applyFill="1" applyAlignment="1">
      <alignment vertical="center" wrapText="1"/>
    </xf>
    <xf numFmtId="0" fontId="2" fillId="4" borderId="0" xfId="0" applyFont="1" applyFill="1"/>
    <xf numFmtId="0" fontId="0" fillId="4" borderId="0" xfId="0" applyFill="1"/>
    <xf numFmtId="0" fontId="5" fillId="8" borderId="7" xfId="0" applyFont="1" applyFill="1" applyBorder="1" applyAlignment="1">
      <alignment vertical="center" wrapText="1"/>
    </xf>
    <xf numFmtId="0" fontId="5" fillId="8" borderId="7" xfId="0" applyFont="1" applyFill="1" applyBorder="1"/>
    <xf numFmtId="0" fontId="5" fillId="7" borderId="7" xfId="0" applyFont="1" applyFill="1" applyBorder="1" applyAlignment="1">
      <alignment vertical="center" wrapText="1"/>
    </xf>
    <xf numFmtId="0" fontId="7" fillId="0" borderId="1" xfId="0"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shrinkToFit="1"/>
    </xf>
    <xf numFmtId="44" fontId="7" fillId="0" borderId="1" xfId="2" applyFont="1" applyFill="1" applyBorder="1" applyAlignment="1">
      <alignment vertical="center" wrapText="1" shrinkToFit="1"/>
    </xf>
    <xf numFmtId="44" fontId="7" fillId="9" borderId="1" xfId="2" applyFont="1" applyFill="1" applyBorder="1" applyAlignment="1">
      <alignment vertical="center" wrapText="1" shrinkToFit="1"/>
    </xf>
    <xf numFmtId="44" fontId="11" fillId="9" borderId="1" xfId="2" applyFont="1" applyFill="1" applyBorder="1" applyAlignment="1">
      <alignment horizontal="right" vertical="center" wrapText="1" shrinkToFit="1"/>
    </xf>
    <xf numFmtId="49" fontId="1" fillId="0" borderId="0" xfId="0" applyNumberFormat="1" applyFont="1" applyAlignment="1">
      <alignment horizontal="center" vertical="center" wrapText="1"/>
    </xf>
    <xf numFmtId="0" fontId="2" fillId="0" borderId="0" xfId="0" applyFont="1" applyAlignment="1">
      <alignment horizontal="left" vertical="center" wrapText="1"/>
    </xf>
    <xf numFmtId="44" fontId="7" fillId="0" borderId="2" xfId="2" applyFont="1" applyFill="1" applyBorder="1" applyAlignment="1">
      <alignment vertical="center" wrapText="1" shrinkToFit="1"/>
    </xf>
    <xf numFmtId="0" fontId="5" fillId="8" borderId="9" xfId="0" applyFont="1" applyFill="1" applyBorder="1" applyAlignment="1">
      <alignment vertical="center" wrapText="1"/>
    </xf>
    <xf numFmtId="0" fontId="10" fillId="0" borderId="2" xfId="0" applyNumberFormat="1" applyFont="1" applyFill="1" applyBorder="1" applyAlignment="1">
      <alignment horizontal="center" vertical="center" wrapText="1"/>
    </xf>
    <xf numFmtId="44" fontId="9" fillId="2" borderId="8" xfId="2" applyFont="1" applyFill="1" applyBorder="1" applyAlignment="1">
      <alignment horizontal="center" vertical="center" wrapText="1"/>
    </xf>
    <xf numFmtId="0" fontId="9" fillId="0" borderId="5" xfId="0" applyFont="1" applyFill="1" applyBorder="1" applyAlignment="1">
      <alignment horizontal="left" vertical="center" wrapText="1" shrinkToFit="1"/>
    </xf>
    <xf numFmtId="44" fontId="9" fillId="0" borderId="10" xfId="2" applyFont="1" applyFill="1" applyBorder="1" applyAlignment="1">
      <alignment horizontal="center" vertical="center" wrapText="1"/>
    </xf>
    <xf numFmtId="44" fontId="9" fillId="0" borderId="0" xfId="2" applyFont="1" applyFill="1" applyBorder="1" applyAlignment="1">
      <alignment horizontal="center" vertical="center" wrapText="1"/>
    </xf>
    <xf numFmtId="49" fontId="11" fillId="0" borderId="0" xfId="0" applyNumberFormat="1" applyFont="1" applyFill="1" applyBorder="1" applyAlignment="1">
      <alignment horizontal="right" vertical="center" wrapText="1"/>
    </xf>
    <xf numFmtId="49" fontId="11" fillId="0" borderId="8" xfId="0" applyNumberFormat="1" applyFont="1" applyFill="1" applyBorder="1" applyAlignment="1">
      <alignment horizontal="right" vertical="center" wrapText="1"/>
    </xf>
    <xf numFmtId="44" fontId="9" fillId="0" borderId="8" xfId="2" applyFont="1" applyFill="1" applyBorder="1" applyAlignment="1">
      <alignment horizontal="center" vertical="center" wrapText="1"/>
    </xf>
    <xf numFmtId="49" fontId="13" fillId="0" borderId="0" xfId="0" applyNumberFormat="1" applyFont="1" applyFill="1" applyBorder="1" applyAlignment="1">
      <alignment horizontal="center" vertical="center" wrapText="1" shrinkToFit="1"/>
    </xf>
    <xf numFmtId="49" fontId="13" fillId="0" borderId="0" xfId="0" applyNumberFormat="1" applyFont="1" applyFill="1" applyBorder="1" applyAlignment="1">
      <alignment horizontal="left" vertical="center" wrapText="1" shrinkToFit="1"/>
    </xf>
    <xf numFmtId="49" fontId="11" fillId="0" borderId="8" xfId="0" applyNumberFormat="1" applyFont="1" applyFill="1" applyBorder="1" applyAlignment="1">
      <alignment horizontal="left" vertical="center" wrapText="1"/>
    </xf>
    <xf numFmtId="49" fontId="11" fillId="0" borderId="0" xfId="0" applyNumberFormat="1" applyFont="1" applyFill="1" applyBorder="1" applyAlignment="1">
      <alignment horizontal="left" vertical="center" wrapText="1"/>
    </xf>
    <xf numFmtId="0" fontId="5" fillId="7" borderId="0" xfId="0" applyFont="1" applyFill="1" applyBorder="1" applyAlignment="1">
      <alignment vertical="center" wrapText="1"/>
    </xf>
    <xf numFmtId="0" fontId="5" fillId="7" borderId="0" xfId="0" applyFont="1" applyFill="1" applyBorder="1"/>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0" fontId="9" fillId="0" borderId="0" xfId="0" applyFont="1" applyFill="1" applyBorder="1" applyAlignment="1">
      <alignment horizontal="center" vertical="center" wrapText="1" shrinkToFit="1"/>
    </xf>
    <xf numFmtId="0" fontId="9" fillId="0" borderId="0" xfId="0" applyFont="1" applyFill="1" applyBorder="1" applyAlignment="1">
      <alignment horizontal="left" vertical="center" wrapText="1" shrinkToFit="1"/>
    </xf>
    <xf numFmtId="0" fontId="7" fillId="0" borderId="0" xfId="0" applyFont="1" applyFill="1" applyBorder="1" applyAlignment="1">
      <alignment horizontal="center" vertical="center" wrapText="1" shrinkToFit="1"/>
    </xf>
    <xf numFmtId="0" fontId="7" fillId="0" borderId="0" xfId="0" applyNumberFormat="1" applyFont="1" applyFill="1" applyBorder="1" applyAlignment="1">
      <alignment horizontal="center" vertical="center" wrapText="1" shrinkToFit="1"/>
    </xf>
    <xf numFmtId="44" fontId="7" fillId="0" borderId="0" xfId="2" applyFont="1" applyFill="1" applyBorder="1" applyAlignment="1">
      <alignment vertical="center" wrapText="1" shrinkToFit="1"/>
    </xf>
    <xf numFmtId="49" fontId="11" fillId="0" borderId="16" xfId="0" applyNumberFormat="1" applyFont="1" applyFill="1" applyBorder="1" applyAlignment="1">
      <alignment horizontal="right" vertical="center" wrapText="1"/>
    </xf>
    <xf numFmtId="49" fontId="11" fillId="0" borderId="0" xfId="0" applyNumberFormat="1" applyFont="1" applyFill="1" applyBorder="1" applyAlignment="1">
      <alignment horizontal="center" vertical="center" wrapText="1" shrinkToFit="1"/>
    </xf>
    <xf numFmtId="44" fontId="17" fillId="0" borderId="0" xfId="2" applyFont="1" applyAlignment="1">
      <alignment vertical="center" wrapText="1"/>
    </xf>
    <xf numFmtId="44" fontId="9" fillId="0" borderId="16" xfId="2"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wrapText="1" shrinkToFit="1"/>
    </xf>
    <xf numFmtId="49" fontId="7" fillId="0" borderId="8" xfId="0" applyNumberFormat="1" applyFont="1" applyFill="1" applyBorder="1" applyAlignment="1">
      <alignment horizontal="right" vertical="center" wrapText="1"/>
    </xf>
    <xf numFmtId="49" fontId="7" fillId="0" borderId="0" xfId="0" applyNumberFormat="1" applyFont="1" applyFill="1" applyBorder="1" applyAlignment="1">
      <alignment horizontal="right" vertical="center" wrapText="1"/>
    </xf>
    <xf numFmtId="0" fontId="7" fillId="6" borderId="7" xfId="0" applyNumberFormat="1" applyFont="1" applyFill="1" applyBorder="1" applyAlignment="1" applyProtection="1">
      <alignment horizontal="center" vertical="center" wrapText="1" shrinkToFit="1"/>
    </xf>
    <xf numFmtId="0" fontId="7" fillId="6" borderId="7" xfId="1" applyNumberFormat="1" applyFont="1" applyFill="1" applyBorder="1" applyAlignment="1" applyProtection="1">
      <alignment horizontal="center" vertical="center" wrapText="1" shrinkToFit="1"/>
    </xf>
    <xf numFmtId="0" fontId="7" fillId="6" borderId="7" xfId="1" applyNumberFormat="1" applyFont="1" applyFill="1" applyBorder="1" applyAlignment="1" applyProtection="1">
      <alignment horizontal="left" vertical="center" wrapText="1" shrinkToFit="1"/>
    </xf>
    <xf numFmtId="44" fontId="7" fillId="6" borderId="7" xfId="2" applyFont="1" applyFill="1" applyBorder="1" applyAlignment="1" applyProtection="1">
      <alignment horizontal="center" vertical="center" wrapText="1" shrinkToFit="1"/>
    </xf>
    <xf numFmtId="49" fontId="4" fillId="10" borderId="7" xfId="0" applyNumberFormat="1" applyFont="1" applyFill="1" applyBorder="1" applyAlignment="1">
      <alignment vertical="center" wrapText="1"/>
    </xf>
    <xf numFmtId="49" fontId="4" fillId="10" borderId="7" xfId="0" applyNumberFormat="1" applyFont="1" applyFill="1" applyBorder="1" applyAlignment="1">
      <alignment horizontal="center" vertical="center" wrapText="1"/>
    </xf>
    <xf numFmtId="0" fontId="7" fillId="0" borderId="20" xfId="0" applyFont="1" applyBorder="1" applyAlignment="1">
      <alignment horizontal="center" vertical="center" wrapText="1"/>
    </xf>
    <xf numFmtId="0" fontId="9" fillId="0" borderId="20" xfId="0" applyFont="1" applyFill="1" applyBorder="1" applyAlignment="1">
      <alignment horizontal="left" vertical="center" wrapText="1" shrinkToFit="1"/>
    </xf>
    <xf numFmtId="0" fontId="9" fillId="0" borderId="22" xfId="0" applyFont="1" applyFill="1" applyBorder="1" applyAlignment="1">
      <alignment horizontal="left" vertical="center" wrapText="1"/>
    </xf>
    <xf numFmtId="49" fontId="6" fillId="11" borderId="7" xfId="0" applyNumberFormat="1" applyFont="1" applyFill="1" applyBorder="1" applyAlignment="1">
      <alignment vertical="center" wrapText="1" shrinkToFit="1"/>
    </xf>
    <xf numFmtId="0" fontId="7" fillId="0" borderId="6" xfId="0" applyFont="1" applyFill="1" applyBorder="1" applyAlignment="1">
      <alignment horizontal="center" vertical="center" wrapText="1" shrinkToFit="1"/>
    </xf>
    <xf numFmtId="0" fontId="7" fillId="0" borderId="23" xfId="0" applyNumberFormat="1" applyFont="1" applyFill="1" applyBorder="1" applyAlignment="1">
      <alignment horizontal="center" vertical="center" wrapText="1" shrinkToFit="1"/>
    </xf>
    <xf numFmtId="0" fontId="9" fillId="0" borderId="24" xfId="0" applyFont="1" applyFill="1" applyBorder="1" applyAlignment="1">
      <alignment horizontal="left" vertical="center" wrapText="1" shrinkToFit="1"/>
    </xf>
    <xf numFmtId="0" fontId="9" fillId="0" borderId="5" xfId="0" applyFont="1" applyFill="1" applyBorder="1" applyAlignment="1">
      <alignment horizontal="left" wrapText="1" shrinkToFit="1"/>
    </xf>
    <xf numFmtId="0" fontId="7" fillId="0" borderId="10" xfId="0" applyNumberFormat="1" applyFont="1" applyFill="1" applyBorder="1" applyAlignment="1">
      <alignment horizontal="center" vertical="center" wrapText="1"/>
    </xf>
    <xf numFmtId="49" fontId="6" fillId="11" borderId="7" xfId="0" applyNumberFormat="1" applyFont="1" applyFill="1" applyBorder="1" applyAlignment="1">
      <alignment horizontal="center" vertical="center" wrapText="1" shrinkToFit="1"/>
    </xf>
    <xf numFmtId="44" fontId="7" fillId="0" borderId="19" xfId="2" applyFont="1" applyFill="1" applyBorder="1" applyAlignment="1">
      <alignment vertical="center" wrapText="1" shrinkToFit="1"/>
    </xf>
    <xf numFmtId="0" fontId="7" fillId="0" borderId="10" xfId="0" applyFont="1" applyFill="1" applyBorder="1" applyAlignment="1">
      <alignment horizontal="center" vertical="center" wrapText="1" shrinkToFit="1"/>
    </xf>
    <xf numFmtId="0" fontId="7" fillId="0" borderId="10" xfId="0" applyFont="1" applyFill="1" applyBorder="1" applyAlignment="1">
      <alignment horizontal="left" vertical="center" wrapText="1" shrinkToFit="1"/>
    </xf>
    <xf numFmtId="0" fontId="7" fillId="0" borderId="17" xfId="0" applyFont="1" applyFill="1" applyBorder="1" applyAlignment="1">
      <alignment horizontal="center" vertical="center" wrapText="1" shrinkToFit="1"/>
    </xf>
    <xf numFmtId="0" fontId="10" fillId="0" borderId="21" xfId="0" applyFont="1" applyBorder="1" applyAlignment="1">
      <alignment horizontal="center" vertical="center" wrapText="1"/>
    </xf>
    <xf numFmtId="0" fontId="7" fillId="0" borderId="18" xfId="0" applyFont="1" applyFill="1" applyBorder="1" applyAlignment="1">
      <alignment horizontal="center" vertical="center" wrapText="1" shrinkToFit="1"/>
    </xf>
    <xf numFmtId="0" fontId="4" fillId="0" borderId="3" xfId="1" applyNumberFormat="1" applyFont="1" applyFill="1" applyBorder="1" applyAlignment="1" applyProtection="1">
      <alignment horizontal="center" vertical="center" wrapText="1" shrinkToFit="1"/>
    </xf>
    <xf numFmtId="0" fontId="4" fillId="0" borderId="4" xfId="1" applyNumberFormat="1" applyFont="1" applyFill="1" applyBorder="1" applyAlignment="1" applyProtection="1">
      <alignment horizontal="center" vertical="center" wrapText="1" shrinkToFit="1"/>
    </xf>
    <xf numFmtId="0" fontId="4" fillId="0" borderId="15" xfId="1" applyNumberFormat="1" applyFont="1" applyFill="1" applyBorder="1" applyAlignment="1" applyProtection="1">
      <alignment horizontal="center" vertical="center" wrapText="1" shrinkToFit="1"/>
    </xf>
    <xf numFmtId="49" fontId="11" fillId="2" borderId="12" xfId="0" applyNumberFormat="1" applyFont="1" applyFill="1" applyBorder="1" applyAlignment="1">
      <alignment horizontal="right" vertical="center" wrapText="1"/>
    </xf>
    <xf numFmtId="49" fontId="11" fillId="2" borderId="13" xfId="0" applyNumberFormat="1" applyFont="1" applyFill="1" applyBorder="1" applyAlignment="1">
      <alignment horizontal="right" vertical="center" wrapText="1"/>
    </xf>
    <xf numFmtId="49" fontId="11" fillId="9" borderId="11" xfId="0" applyNumberFormat="1" applyFont="1" applyFill="1" applyBorder="1" applyAlignment="1">
      <alignment horizontal="right" vertical="center" wrapText="1"/>
    </xf>
    <xf numFmtId="49" fontId="11" fillId="9" borderId="14" xfId="0" applyNumberFormat="1" applyFont="1" applyFill="1" applyBorder="1" applyAlignment="1">
      <alignment horizontal="right" vertical="center" wrapText="1"/>
    </xf>
    <xf numFmtId="49" fontId="12" fillId="4" borderId="1" xfId="1" applyNumberFormat="1" applyFont="1" applyFill="1" applyBorder="1" applyAlignment="1" applyProtection="1">
      <alignment horizontal="center" vertical="center" wrapText="1" shrinkToFit="1"/>
    </xf>
    <xf numFmtId="49" fontId="13" fillId="5" borderId="1" xfId="0" applyNumberFormat="1" applyFont="1" applyFill="1" applyBorder="1" applyAlignment="1">
      <alignment horizontal="center" vertical="center" wrapText="1" shrinkToFit="1"/>
    </xf>
    <xf numFmtId="49" fontId="11" fillId="9" borderId="4" xfId="0" applyNumberFormat="1" applyFont="1" applyFill="1" applyBorder="1" applyAlignment="1">
      <alignment horizontal="right" vertical="center" wrapText="1"/>
    </xf>
    <xf numFmtId="49" fontId="11" fillId="9" borderId="5" xfId="0" applyNumberFormat="1" applyFont="1" applyFill="1" applyBorder="1" applyAlignment="1">
      <alignment horizontal="right" vertical="center" wrapText="1"/>
    </xf>
    <xf numFmtId="0" fontId="15" fillId="3" borderId="25" xfId="0" applyNumberFormat="1" applyFont="1" applyFill="1" applyBorder="1" applyAlignment="1" applyProtection="1">
      <alignment horizontal="left" vertical="center" wrapText="1" shrinkToFit="1"/>
    </xf>
    <xf numFmtId="0" fontId="15" fillId="3" borderId="26" xfId="0" applyNumberFormat="1" applyFont="1" applyFill="1" applyBorder="1" applyAlignment="1" applyProtection="1">
      <alignment horizontal="left" vertical="center" wrapText="1" shrinkToFit="1"/>
    </xf>
    <xf numFmtId="0" fontId="15" fillId="3" borderId="27" xfId="0" applyNumberFormat="1" applyFont="1" applyFill="1" applyBorder="1" applyAlignment="1" applyProtection="1">
      <alignment horizontal="left" vertical="center" wrapText="1" shrinkToFit="1"/>
    </xf>
    <xf numFmtId="0" fontId="7" fillId="6" borderId="28" xfId="0" applyNumberFormat="1" applyFont="1" applyFill="1" applyBorder="1" applyAlignment="1" applyProtection="1">
      <alignment horizontal="center" vertical="center" wrapText="1" shrinkToFit="1"/>
    </xf>
    <xf numFmtId="44" fontId="11" fillId="6" borderId="29" xfId="2" applyFont="1" applyFill="1" applyBorder="1" applyAlignment="1" applyProtection="1">
      <alignment horizontal="center" vertical="center" wrapText="1" shrinkToFit="1"/>
    </xf>
    <xf numFmtId="49" fontId="1" fillId="0" borderId="30" xfId="0" applyNumberFormat="1"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0" fontId="2" fillId="0" borderId="0" xfId="0" applyNumberFormat="1" applyFont="1" applyBorder="1" applyAlignment="1">
      <alignment horizontal="center" vertical="center" wrapText="1"/>
    </xf>
    <xf numFmtId="44" fontId="2" fillId="0" borderId="0" xfId="2" applyFont="1" applyBorder="1" applyAlignment="1">
      <alignment vertical="center" wrapText="1"/>
    </xf>
    <xf numFmtId="44" fontId="17" fillId="0" borderId="31" xfId="2" applyFont="1" applyBorder="1" applyAlignment="1">
      <alignment vertical="center" wrapText="1"/>
    </xf>
    <xf numFmtId="49" fontId="4" fillId="10" borderId="32" xfId="0" applyNumberFormat="1" applyFont="1" applyFill="1" applyBorder="1" applyAlignment="1">
      <alignment horizontal="center" vertical="center" wrapText="1"/>
    </xf>
    <xf numFmtId="49" fontId="4" fillId="10" borderId="29" xfId="0" applyNumberFormat="1" applyFont="1" applyFill="1" applyBorder="1" applyAlignment="1">
      <alignment vertical="center" wrapText="1"/>
    </xf>
    <xf numFmtId="49" fontId="8" fillId="0" borderId="33" xfId="0" applyNumberFormat="1" applyFont="1" applyFill="1" applyBorder="1" applyAlignment="1">
      <alignment horizontal="center" vertical="center" wrapText="1"/>
    </xf>
    <xf numFmtId="44" fontId="11" fillId="0" borderId="34" xfId="2" applyFont="1" applyFill="1" applyBorder="1" applyAlignment="1">
      <alignment horizontal="center" vertical="center" wrapText="1" shrinkToFit="1"/>
    </xf>
    <xf numFmtId="49" fontId="11" fillId="2" borderId="35" xfId="0" applyNumberFormat="1" applyFont="1" applyFill="1" applyBorder="1" applyAlignment="1">
      <alignment horizontal="right" vertical="center" wrapText="1"/>
    </xf>
    <xf numFmtId="44" fontId="8" fillId="2" borderId="36" xfId="2" applyFont="1" applyFill="1" applyBorder="1" applyAlignment="1">
      <alignment horizontal="center" vertical="center" wrapText="1"/>
    </xf>
    <xf numFmtId="49" fontId="11" fillId="0" borderId="37" xfId="0" applyNumberFormat="1" applyFont="1" applyFill="1" applyBorder="1" applyAlignment="1">
      <alignment horizontal="right" vertical="center" wrapText="1"/>
    </xf>
    <xf numFmtId="44" fontId="8" fillId="0" borderId="38" xfId="2" applyFont="1" applyFill="1" applyBorder="1" applyAlignment="1">
      <alignment horizontal="center" vertical="center" wrapText="1"/>
    </xf>
    <xf numFmtId="49" fontId="8" fillId="0" borderId="30" xfId="0" applyNumberFormat="1" applyFont="1" applyFill="1" applyBorder="1" applyAlignment="1">
      <alignment horizontal="center" vertical="center" wrapText="1"/>
    </xf>
    <xf numFmtId="44" fontId="11" fillId="0" borderId="31" xfId="2" applyFont="1" applyFill="1" applyBorder="1" applyAlignment="1">
      <alignment horizontal="center" vertical="center" wrapText="1" shrinkToFit="1"/>
    </xf>
    <xf numFmtId="49" fontId="8" fillId="0" borderId="39" xfId="0" applyNumberFormat="1" applyFont="1" applyFill="1" applyBorder="1" applyAlignment="1">
      <alignment horizontal="center" vertical="center" wrapText="1"/>
    </xf>
    <xf numFmtId="44" fontId="11" fillId="0" borderId="40" xfId="2" applyFont="1" applyFill="1" applyBorder="1" applyAlignment="1">
      <alignment horizontal="center" vertical="center" wrapText="1" shrinkToFit="1"/>
    </xf>
    <xf numFmtId="49" fontId="11" fillId="0" borderId="32" xfId="0" applyNumberFormat="1" applyFont="1" applyFill="1" applyBorder="1" applyAlignment="1">
      <alignment horizontal="right" vertical="center" wrapText="1"/>
    </xf>
    <xf numFmtId="44" fontId="8" fillId="0" borderId="36" xfId="2" applyFont="1" applyFill="1" applyBorder="1" applyAlignment="1">
      <alignment horizontal="center" vertical="center" wrapText="1"/>
    </xf>
    <xf numFmtId="49" fontId="6" fillId="11" borderId="32" xfId="0" applyNumberFormat="1" applyFont="1" applyFill="1" applyBorder="1" applyAlignment="1">
      <alignment horizontal="center" vertical="center" wrapText="1" shrinkToFit="1"/>
    </xf>
    <xf numFmtId="49" fontId="6" fillId="11" borderId="29" xfId="0" applyNumberFormat="1" applyFont="1" applyFill="1" applyBorder="1" applyAlignment="1">
      <alignment vertical="center" wrapText="1" shrinkToFit="1"/>
    </xf>
    <xf numFmtId="49" fontId="8" fillId="0" borderId="41" xfId="0" applyNumberFormat="1" applyFont="1" applyFill="1" applyBorder="1" applyAlignment="1">
      <alignment horizontal="center" vertical="center" wrapText="1"/>
    </xf>
    <xf numFmtId="0" fontId="16" fillId="0" borderId="0" xfId="0" applyFont="1" applyBorder="1" applyAlignment="1">
      <alignment horizontal="justify" vertical="center" wrapText="1"/>
    </xf>
    <xf numFmtId="44" fontId="8" fillId="0" borderId="42" xfId="2" applyFont="1" applyFill="1" applyBorder="1" applyAlignment="1">
      <alignment horizontal="center" vertical="center" wrapText="1"/>
    </xf>
    <xf numFmtId="49" fontId="11" fillId="0" borderId="30" xfId="0" applyNumberFormat="1" applyFont="1" applyFill="1" applyBorder="1" applyAlignment="1">
      <alignment horizontal="right" vertical="center" wrapText="1"/>
    </xf>
    <xf numFmtId="44" fontId="8" fillId="0" borderId="31" xfId="2" applyFont="1" applyFill="1" applyBorder="1" applyAlignment="1">
      <alignment horizontal="center" vertical="center" wrapText="1"/>
    </xf>
    <xf numFmtId="49" fontId="11" fillId="9" borderId="39" xfId="0" applyNumberFormat="1" applyFont="1" applyFill="1" applyBorder="1" applyAlignment="1">
      <alignment horizontal="right" vertical="center" wrapText="1"/>
    </xf>
    <xf numFmtId="44" fontId="11" fillId="9" borderId="43" xfId="2" applyFont="1" applyFill="1" applyBorder="1" applyAlignment="1">
      <alignment horizontal="right" vertical="center" wrapText="1" shrinkToFit="1"/>
    </xf>
    <xf numFmtId="49" fontId="11" fillId="9" borderId="44" xfId="0" applyNumberFormat="1" applyFont="1" applyFill="1" applyBorder="1" applyAlignment="1">
      <alignment horizontal="right" vertical="center" wrapText="1"/>
    </xf>
    <xf numFmtId="44" fontId="11" fillId="9" borderId="43" xfId="2" applyNumberFormat="1" applyFont="1" applyFill="1" applyBorder="1" applyAlignment="1">
      <alignment horizontal="right" vertical="center" wrapText="1" shrinkToFit="1"/>
    </xf>
    <xf numFmtId="49" fontId="11" fillId="9" borderId="45" xfId="0" applyNumberFormat="1" applyFont="1" applyFill="1" applyBorder="1" applyAlignment="1">
      <alignment horizontal="right" vertical="center" wrapText="1"/>
    </xf>
    <xf numFmtId="49" fontId="11" fillId="9" borderId="46" xfId="0" applyNumberFormat="1" applyFont="1" applyFill="1" applyBorder="1" applyAlignment="1">
      <alignment horizontal="right" vertical="center" wrapText="1"/>
    </xf>
    <xf numFmtId="49" fontId="11" fillId="9" borderId="47" xfId="0" applyNumberFormat="1" applyFont="1" applyFill="1" applyBorder="1" applyAlignment="1">
      <alignment horizontal="right" vertical="center" wrapText="1"/>
    </xf>
    <xf numFmtId="44" fontId="11" fillId="9" borderId="48" xfId="2" applyFont="1" applyFill="1" applyBorder="1" applyAlignment="1">
      <alignment horizontal="right" vertical="center" wrapText="1" shrinkToFit="1"/>
    </xf>
    <xf numFmtId="44" fontId="11" fillId="9" borderId="49" xfId="2" applyFont="1" applyFill="1" applyBorder="1" applyAlignment="1">
      <alignment horizontal="right" vertical="center" wrapText="1" shrinkToFit="1"/>
    </xf>
  </cellXfs>
  <cellStyles count="3">
    <cellStyle name="Monétaire" xfId="2" builtinId="4"/>
    <cellStyle name="Normal" xfId="0" builtinId="0"/>
    <cellStyle name="Titre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E6E6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9D9D9"/>
      <rgbColor rgb="00FFFF99"/>
      <rgbColor rgb="0099CCFF"/>
      <rgbColor rgb="00FF99CC"/>
      <rgbColor rgb="00CC99FF"/>
      <rgbColor rgb="00FFCC99"/>
      <rgbColor rgb="003366FF"/>
      <rgbColor rgb="0033CCCC"/>
      <rgbColor rgb="0094BD5E"/>
      <rgbColor rgb="00FFD320"/>
      <rgbColor rgb="00FF9900"/>
      <rgbColor rgb="00FF6600"/>
      <rgbColor rgb="00666699"/>
      <rgbColor rgb="00B3B3B3"/>
      <rgbColor rgb="00003366"/>
      <rgbColor rgb="0000AE00"/>
      <rgbColor rgb="00003300"/>
      <rgbColor rgb="00333300"/>
      <rgbColor rgb="00993300"/>
      <rgbColor rgb="00993366"/>
      <rgbColor rgb="00333399"/>
      <rgbColor rgb="00333333"/>
    </indexedColors>
    <mruColors>
      <color rgb="FFFFD1D1"/>
      <color rgb="FF004F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5"/>
  <sheetViews>
    <sheetView tabSelected="1" topLeftCell="A23" zoomScaleNormal="100" zoomScaleSheetLayoutView="90" zoomScalePageLayoutView="115" workbookViewId="0">
      <selection activeCell="G34" sqref="G34"/>
    </sheetView>
  </sheetViews>
  <sheetFormatPr baseColWidth="10" defaultColWidth="11.5703125" defaultRowHeight="12.75" x14ac:dyDescent="0.2"/>
  <cols>
    <col min="1" max="1" width="15.5703125" style="23" customWidth="1"/>
    <col min="2" max="2" width="33.42578125" style="2" customWidth="1"/>
    <col min="3" max="3" width="87" style="24" customWidth="1"/>
    <col min="4" max="4" width="13.7109375" style="1" customWidth="1"/>
    <col min="5" max="5" width="17" style="10" customWidth="1"/>
    <col min="6" max="6" width="16.140625" style="11" customWidth="1"/>
    <col min="7" max="7" width="16.5703125" style="50" customWidth="1"/>
    <col min="8" max="9" width="11.5703125" style="41"/>
    <col min="10" max="10" width="79" style="41" customWidth="1"/>
    <col min="11" max="45" width="11.5703125" style="41"/>
    <col min="46" max="252" width="11.5703125" style="2"/>
    <col min="253" max="254" width="11.5703125" style="3"/>
  </cols>
  <sheetData>
    <row r="1" spans="1:256" ht="103.5" customHeight="1" x14ac:dyDescent="0.2">
      <c r="A1" s="78" t="s">
        <v>7</v>
      </c>
      <c r="B1" s="79"/>
      <c r="C1" s="79"/>
      <c r="D1" s="79"/>
      <c r="E1" s="79"/>
      <c r="F1" s="79"/>
      <c r="G1" s="79"/>
      <c r="H1" s="80"/>
    </row>
    <row r="2" spans="1:256" ht="31.5" customHeight="1" x14ac:dyDescent="0.2">
      <c r="A2" s="85" t="s">
        <v>8</v>
      </c>
      <c r="B2" s="85"/>
      <c r="C2" s="85"/>
      <c r="D2" s="85"/>
      <c r="E2" s="85"/>
      <c r="F2" s="85"/>
      <c r="G2" s="85"/>
    </row>
    <row r="3" spans="1:256" s="4" customFormat="1" ht="108.6" customHeight="1" x14ac:dyDescent="0.2">
      <c r="A3" s="86" t="s">
        <v>35</v>
      </c>
      <c r="B3" s="86"/>
      <c r="C3" s="86"/>
      <c r="D3" s="86"/>
      <c r="E3" s="86"/>
      <c r="F3" s="86"/>
      <c r="G3" s="86"/>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IS3" s="5"/>
      <c r="IT3" s="5"/>
      <c r="IU3" s="6"/>
    </row>
    <row r="4" spans="1:256" s="4" customFormat="1" ht="28.15" customHeight="1" thickBot="1" x14ac:dyDescent="0.25">
      <c r="A4" s="35"/>
      <c r="B4" s="53"/>
      <c r="C4" s="36"/>
      <c r="D4" s="35"/>
      <c r="E4" s="35"/>
      <c r="F4" s="35"/>
      <c r="G4" s="49"/>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IS4" s="5"/>
      <c r="IT4" s="5"/>
      <c r="IU4" s="6"/>
    </row>
    <row r="5" spans="1:256" s="14" customFormat="1" ht="28.5" customHeight="1" x14ac:dyDescent="0.2">
      <c r="A5" s="89" t="s">
        <v>13</v>
      </c>
      <c r="B5" s="90"/>
      <c r="C5" s="90"/>
      <c r="D5" s="90"/>
      <c r="E5" s="90"/>
      <c r="F5" s="90"/>
      <c r="G5" s="9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c r="IS5" s="13"/>
      <c r="IT5" s="13"/>
    </row>
    <row r="6" spans="1:256" s="14" customFormat="1" ht="25.5" customHeight="1" x14ac:dyDescent="0.2">
      <c r="A6" s="92" t="s">
        <v>9</v>
      </c>
      <c r="B6" s="57" t="s">
        <v>5</v>
      </c>
      <c r="C6" s="58" t="s">
        <v>0</v>
      </c>
      <c r="D6" s="56" t="s">
        <v>10</v>
      </c>
      <c r="E6" s="56" t="s">
        <v>1</v>
      </c>
      <c r="F6" s="59" t="s">
        <v>2</v>
      </c>
      <c r="G6" s="93" t="s">
        <v>3</v>
      </c>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3"/>
      <c r="IT6" s="13"/>
    </row>
    <row r="7" spans="1:256" ht="27" customHeight="1" x14ac:dyDescent="0.2">
      <c r="A7" s="94"/>
      <c r="B7" s="95"/>
      <c r="C7" s="96"/>
      <c r="D7" s="97"/>
      <c r="E7" s="98"/>
      <c r="F7" s="99"/>
      <c r="G7" s="100"/>
    </row>
    <row r="8" spans="1:256" s="17" customFormat="1" ht="21.75" customHeight="1" x14ac:dyDescent="0.25">
      <c r="A8" s="101" t="s">
        <v>36</v>
      </c>
      <c r="B8" s="60" t="s">
        <v>17</v>
      </c>
      <c r="C8" s="60"/>
      <c r="D8" s="60"/>
      <c r="E8" s="60"/>
      <c r="F8" s="60"/>
      <c r="G8" s="10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c r="GQ8" s="39"/>
      <c r="GR8" s="39"/>
      <c r="GS8" s="39"/>
      <c r="GT8" s="39"/>
      <c r="GU8" s="39"/>
      <c r="GV8" s="39"/>
      <c r="GW8" s="39"/>
      <c r="GX8" s="39"/>
      <c r="GY8" s="39"/>
      <c r="GZ8" s="39"/>
      <c r="HA8" s="39"/>
      <c r="HB8" s="39"/>
      <c r="HC8" s="39"/>
      <c r="HD8" s="39"/>
      <c r="HE8" s="39"/>
      <c r="HF8" s="39"/>
      <c r="HG8" s="39"/>
      <c r="HH8" s="39"/>
      <c r="HI8" s="39"/>
      <c r="HJ8" s="39"/>
      <c r="HK8" s="39"/>
      <c r="HL8" s="39"/>
      <c r="HM8" s="39"/>
      <c r="HN8" s="39"/>
      <c r="HO8" s="39"/>
      <c r="HP8" s="39"/>
      <c r="HQ8" s="39"/>
      <c r="HR8" s="39"/>
      <c r="HS8" s="39"/>
      <c r="HT8" s="39"/>
      <c r="HU8" s="39"/>
      <c r="HV8" s="39"/>
      <c r="HW8" s="39"/>
      <c r="HX8" s="39"/>
      <c r="HY8" s="39"/>
      <c r="HZ8" s="39"/>
      <c r="IA8" s="39"/>
      <c r="IB8" s="39"/>
      <c r="IC8" s="39"/>
      <c r="ID8" s="39"/>
      <c r="IE8" s="39"/>
      <c r="IF8" s="39"/>
      <c r="IG8" s="39"/>
      <c r="IH8" s="39"/>
      <c r="II8" s="39"/>
      <c r="IJ8" s="39"/>
      <c r="IK8" s="39"/>
      <c r="IL8" s="39"/>
      <c r="IM8" s="39"/>
      <c r="IN8" s="39"/>
      <c r="IO8" s="39"/>
      <c r="IP8" s="39"/>
      <c r="IQ8" s="39"/>
      <c r="IR8" s="39"/>
      <c r="IS8" s="40"/>
      <c r="IT8" s="40"/>
      <c r="IU8" s="40"/>
      <c r="IV8" s="39"/>
    </row>
    <row r="9" spans="1:256" s="4" customFormat="1" ht="327.75" customHeight="1" x14ac:dyDescent="0.2">
      <c r="A9" s="103" t="s">
        <v>37</v>
      </c>
      <c r="B9" s="73" t="s">
        <v>22</v>
      </c>
      <c r="C9" s="29" t="s">
        <v>59</v>
      </c>
      <c r="D9" s="18" t="s">
        <v>4</v>
      </c>
      <c r="E9" s="19">
        <v>1</v>
      </c>
      <c r="F9" s="20"/>
      <c r="G9" s="104">
        <f>E9*F9</f>
        <v>0</v>
      </c>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IS9" s="5"/>
      <c r="IT9" s="5"/>
      <c r="IU9" s="6"/>
    </row>
    <row r="10" spans="1:256" s="4" customFormat="1" ht="352.5" customHeight="1" x14ac:dyDescent="0.2">
      <c r="A10" s="103" t="s">
        <v>38</v>
      </c>
      <c r="B10" s="73" t="s">
        <v>23</v>
      </c>
      <c r="C10" s="29" t="s">
        <v>60</v>
      </c>
      <c r="D10" s="18" t="s">
        <v>4</v>
      </c>
      <c r="E10" s="19">
        <v>1</v>
      </c>
      <c r="F10" s="20"/>
      <c r="G10" s="104">
        <f>E10*F10</f>
        <v>0</v>
      </c>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IS10" s="5"/>
      <c r="IT10" s="5"/>
      <c r="IU10" s="6"/>
    </row>
    <row r="11" spans="1:256" s="4" customFormat="1" ht="108" customHeight="1" x14ac:dyDescent="0.2">
      <c r="A11" s="103" t="s">
        <v>39</v>
      </c>
      <c r="B11" s="74" t="s">
        <v>20</v>
      </c>
      <c r="C11" s="69" t="s">
        <v>61</v>
      </c>
      <c r="D11" s="18" t="s">
        <v>12</v>
      </c>
      <c r="E11" s="19">
        <v>2</v>
      </c>
      <c r="F11" s="20"/>
      <c r="G11" s="104">
        <f>E11*F11</f>
        <v>0</v>
      </c>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IS11" s="5"/>
      <c r="IT11" s="5"/>
      <c r="IU11" s="6"/>
    </row>
    <row r="12" spans="1:256" s="4" customFormat="1" ht="87" customHeight="1" x14ac:dyDescent="0.2">
      <c r="A12" s="103" t="s">
        <v>40</v>
      </c>
      <c r="B12" s="74" t="s">
        <v>21</v>
      </c>
      <c r="C12" s="69" t="s">
        <v>25</v>
      </c>
      <c r="D12" s="18" t="s">
        <v>12</v>
      </c>
      <c r="E12" s="19">
        <v>2</v>
      </c>
      <c r="F12" s="20"/>
      <c r="G12" s="104">
        <f>E12*F12</f>
        <v>0</v>
      </c>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IS12" s="5"/>
      <c r="IT12" s="5"/>
      <c r="IU12" s="6"/>
    </row>
    <row r="13" spans="1:256" s="4" customFormat="1" ht="108.75" customHeight="1" x14ac:dyDescent="0.2">
      <c r="A13" s="103" t="s">
        <v>41</v>
      </c>
      <c r="B13" s="74" t="s">
        <v>34</v>
      </c>
      <c r="C13" s="69" t="s">
        <v>24</v>
      </c>
      <c r="D13" s="18" t="s">
        <v>12</v>
      </c>
      <c r="E13" s="19">
        <v>6</v>
      </c>
      <c r="F13" s="20"/>
      <c r="G13" s="104">
        <f>E13*F13</f>
        <v>0</v>
      </c>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IS13" s="5"/>
      <c r="IT13" s="5"/>
      <c r="IU13" s="6"/>
    </row>
    <row r="14" spans="1:256" s="7" customFormat="1" ht="22.5" customHeight="1" x14ac:dyDescent="0.2">
      <c r="A14" s="105" t="s">
        <v>58</v>
      </c>
      <c r="B14" s="81"/>
      <c r="C14" s="81"/>
      <c r="D14" s="81"/>
      <c r="E14" s="82"/>
      <c r="F14" s="28"/>
      <c r="G14" s="106">
        <f>SUM(G9:G13)</f>
        <v>0</v>
      </c>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IS14" s="8"/>
      <c r="IT14" s="8"/>
      <c r="IU14" s="9"/>
    </row>
    <row r="15" spans="1:256" s="4" customFormat="1" ht="22.5" customHeight="1" x14ac:dyDescent="0.2">
      <c r="A15" s="107"/>
      <c r="B15" s="48"/>
      <c r="C15" s="48"/>
      <c r="D15" s="48"/>
      <c r="E15" s="48"/>
      <c r="F15" s="51"/>
      <c r="G15" s="108"/>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IS15" s="5"/>
      <c r="IT15" s="5"/>
      <c r="IU15" s="6"/>
    </row>
    <row r="16" spans="1:256" s="17" customFormat="1" ht="21.75" customHeight="1" x14ac:dyDescent="0.25">
      <c r="A16" s="101" t="s">
        <v>42</v>
      </c>
      <c r="B16" s="61" t="s">
        <v>16</v>
      </c>
      <c r="C16" s="60"/>
      <c r="D16" s="60"/>
      <c r="E16" s="60"/>
      <c r="F16" s="60"/>
      <c r="G16" s="10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c r="CQ16" s="39"/>
      <c r="CR16" s="39"/>
      <c r="CS16" s="39"/>
      <c r="CT16" s="39"/>
      <c r="CU16" s="39"/>
      <c r="CV16" s="39"/>
      <c r="CW16" s="3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c r="EI16" s="39"/>
      <c r="EJ16" s="39"/>
      <c r="EK16" s="39"/>
      <c r="EL16" s="39"/>
      <c r="EM16" s="39"/>
      <c r="EN16" s="39"/>
      <c r="EO16" s="39"/>
      <c r="EP16" s="39"/>
      <c r="EQ16" s="39"/>
      <c r="ER16" s="39"/>
      <c r="ES16" s="39"/>
      <c r="ET16" s="39"/>
      <c r="EU16" s="39"/>
      <c r="EV16" s="39"/>
      <c r="EW16" s="39"/>
      <c r="EX16" s="39"/>
      <c r="EY16" s="39"/>
      <c r="EZ16" s="39"/>
      <c r="FA16" s="39"/>
      <c r="FB16" s="39"/>
      <c r="FC16" s="39"/>
      <c r="FD16" s="39"/>
      <c r="FE16" s="39"/>
      <c r="FF16" s="39"/>
      <c r="FG16" s="39"/>
      <c r="FH16" s="39"/>
      <c r="FI16" s="39"/>
      <c r="FJ16" s="39"/>
      <c r="FK16" s="39"/>
      <c r="FL16" s="39"/>
      <c r="FM16" s="39"/>
      <c r="FN16" s="39"/>
      <c r="FO16" s="39"/>
      <c r="FP16" s="39"/>
      <c r="FQ16" s="39"/>
      <c r="FR16" s="39"/>
      <c r="FS16" s="39"/>
      <c r="FT16" s="39"/>
      <c r="FU16" s="39"/>
      <c r="FV16" s="39"/>
      <c r="FW16" s="39"/>
      <c r="FX16" s="39"/>
      <c r="FY16" s="39"/>
      <c r="FZ16" s="39"/>
      <c r="GA16" s="39"/>
      <c r="GB16" s="39"/>
      <c r="GC16" s="39"/>
      <c r="GD16" s="39"/>
      <c r="GE16" s="39"/>
      <c r="GF16" s="39"/>
      <c r="GG16" s="39"/>
      <c r="GH16" s="39"/>
      <c r="GI16" s="39"/>
      <c r="GJ16" s="39"/>
      <c r="GK16" s="39"/>
      <c r="GL16" s="39"/>
      <c r="GM16" s="39"/>
      <c r="GN16" s="39"/>
      <c r="GO16" s="39"/>
      <c r="GP16" s="39"/>
      <c r="GQ16" s="39"/>
      <c r="GR16" s="39"/>
      <c r="GS16" s="39"/>
      <c r="GT16" s="39"/>
      <c r="GU16" s="39"/>
      <c r="GV16" s="39"/>
      <c r="GW16" s="39"/>
      <c r="GX16" s="39"/>
      <c r="GY16" s="39"/>
      <c r="GZ16" s="39"/>
      <c r="HA16" s="39"/>
      <c r="HB16" s="39"/>
      <c r="HC16" s="39"/>
      <c r="HD16" s="39"/>
      <c r="HE16" s="39"/>
      <c r="HF16" s="39"/>
      <c r="HG16" s="39"/>
      <c r="HH16" s="39"/>
      <c r="HI16" s="39"/>
      <c r="HJ16" s="39"/>
      <c r="HK16" s="39"/>
      <c r="HL16" s="39"/>
      <c r="HM16" s="39"/>
      <c r="HN16" s="39"/>
      <c r="HO16" s="39"/>
      <c r="HP16" s="39"/>
      <c r="HQ16" s="39"/>
      <c r="HR16" s="39"/>
      <c r="HS16" s="39"/>
      <c r="HT16" s="39"/>
      <c r="HU16" s="39"/>
      <c r="HV16" s="39"/>
      <c r="HW16" s="39"/>
      <c r="HX16" s="39"/>
      <c r="HY16" s="39"/>
      <c r="HZ16" s="39"/>
      <c r="IA16" s="39"/>
      <c r="IB16" s="39"/>
      <c r="IC16" s="39"/>
      <c r="ID16" s="39"/>
      <c r="IE16" s="39"/>
      <c r="IF16" s="39"/>
      <c r="IG16" s="39"/>
      <c r="IH16" s="39"/>
      <c r="II16" s="39"/>
      <c r="IJ16" s="39"/>
      <c r="IK16" s="39"/>
      <c r="IL16" s="39"/>
      <c r="IM16" s="39"/>
      <c r="IN16" s="39"/>
      <c r="IO16" s="39"/>
      <c r="IP16" s="39"/>
      <c r="IQ16" s="39"/>
      <c r="IR16" s="39"/>
      <c r="IS16" s="40"/>
      <c r="IT16" s="40"/>
      <c r="IU16" s="40"/>
      <c r="IV16" s="39"/>
    </row>
    <row r="17" spans="1:256" s="4" customFormat="1" ht="83.25" customHeight="1" x14ac:dyDescent="0.2">
      <c r="A17" s="103" t="s">
        <v>43</v>
      </c>
      <c r="B17" s="73" t="s">
        <v>18</v>
      </c>
      <c r="C17" s="29" t="s">
        <v>62</v>
      </c>
      <c r="D17" s="18" t="s">
        <v>4</v>
      </c>
      <c r="E17" s="19">
        <v>2</v>
      </c>
      <c r="F17" s="20"/>
      <c r="G17" s="104">
        <f>E17*F17</f>
        <v>0</v>
      </c>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IS17" s="5"/>
      <c r="IT17" s="5"/>
      <c r="IU17" s="6"/>
    </row>
    <row r="18" spans="1:256" s="7" customFormat="1" ht="22.5" customHeight="1" x14ac:dyDescent="0.2">
      <c r="A18" s="105" t="s">
        <v>57</v>
      </c>
      <c r="B18" s="81"/>
      <c r="C18" s="81"/>
      <c r="D18" s="81"/>
      <c r="E18" s="82"/>
      <c r="F18" s="28"/>
      <c r="G18" s="106">
        <f>SUM(G17)</f>
        <v>0</v>
      </c>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IS18" s="8"/>
      <c r="IT18" s="8"/>
      <c r="IU18" s="9"/>
    </row>
    <row r="19" spans="1:256" s="4" customFormat="1" ht="22.9" customHeight="1" x14ac:dyDescent="0.2">
      <c r="A19" s="109"/>
      <c r="B19" s="43"/>
      <c r="C19" s="44"/>
      <c r="D19" s="45"/>
      <c r="E19" s="46"/>
      <c r="F19" s="47"/>
      <c r="G19" s="110"/>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IS19" s="5"/>
      <c r="IT19" s="5"/>
      <c r="IU19" s="6"/>
    </row>
    <row r="20" spans="1:256" s="17" customFormat="1" ht="21.75" customHeight="1" x14ac:dyDescent="0.25">
      <c r="A20" s="101" t="s">
        <v>44</v>
      </c>
      <c r="B20" s="61" t="s">
        <v>14</v>
      </c>
      <c r="C20" s="60"/>
      <c r="D20" s="60"/>
      <c r="E20" s="60"/>
      <c r="F20" s="60"/>
      <c r="G20" s="10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c r="EV20" s="39"/>
      <c r="EW20" s="39"/>
      <c r="EX20" s="39"/>
      <c r="EY20" s="39"/>
      <c r="EZ20" s="39"/>
      <c r="FA20" s="39"/>
      <c r="FB20" s="39"/>
      <c r="FC20" s="39"/>
      <c r="FD20" s="39"/>
      <c r="FE20" s="39"/>
      <c r="FF20" s="39"/>
      <c r="FG20" s="39"/>
      <c r="FH20" s="39"/>
      <c r="FI20" s="39"/>
      <c r="FJ20" s="39"/>
      <c r="FK20" s="39"/>
      <c r="FL20" s="39"/>
      <c r="FM20" s="39"/>
      <c r="FN20" s="39"/>
      <c r="FO20" s="39"/>
      <c r="FP20" s="39"/>
      <c r="FQ20" s="39"/>
      <c r="FR20" s="39"/>
      <c r="FS20" s="39"/>
      <c r="FT20" s="39"/>
      <c r="FU20" s="39"/>
      <c r="FV20" s="39"/>
      <c r="FW20" s="39"/>
      <c r="FX20" s="39"/>
      <c r="FY20" s="39"/>
      <c r="FZ20" s="39"/>
      <c r="GA20" s="39"/>
      <c r="GB20" s="39"/>
      <c r="GC20" s="39"/>
      <c r="GD20" s="39"/>
      <c r="GE20" s="39"/>
      <c r="GF20" s="39"/>
      <c r="GG20" s="39"/>
      <c r="GH20" s="39"/>
      <c r="GI20" s="39"/>
      <c r="GJ20" s="39"/>
      <c r="GK20" s="39"/>
      <c r="GL20" s="39"/>
      <c r="GM20" s="39"/>
      <c r="GN20" s="39"/>
      <c r="GO20" s="39"/>
      <c r="GP20" s="39"/>
      <c r="GQ20" s="39"/>
      <c r="GR20" s="39"/>
      <c r="GS20" s="39"/>
      <c r="GT20" s="39"/>
      <c r="GU20" s="39"/>
      <c r="GV20" s="39"/>
      <c r="GW20" s="39"/>
      <c r="GX20" s="39"/>
      <c r="GY20" s="39"/>
      <c r="GZ20" s="39"/>
      <c r="HA20" s="39"/>
      <c r="HB20" s="39"/>
      <c r="HC20" s="39"/>
      <c r="HD20" s="39"/>
      <c r="HE20" s="39"/>
      <c r="HF20" s="39"/>
      <c r="HG20" s="39"/>
      <c r="HH20" s="39"/>
      <c r="HI20" s="39"/>
      <c r="HJ20" s="39"/>
      <c r="HK20" s="39"/>
      <c r="HL20" s="39"/>
      <c r="HM20" s="39"/>
      <c r="HN20" s="39"/>
      <c r="HO20" s="39"/>
      <c r="HP20" s="39"/>
      <c r="HQ20" s="39"/>
      <c r="HR20" s="39"/>
      <c r="HS20" s="39"/>
      <c r="HT20" s="39"/>
      <c r="HU20" s="39"/>
      <c r="HV20" s="39"/>
      <c r="HW20" s="39"/>
      <c r="HX20" s="39"/>
      <c r="HY20" s="39"/>
      <c r="HZ20" s="39"/>
      <c r="IA20" s="39"/>
      <c r="IB20" s="39"/>
      <c r="IC20" s="39"/>
      <c r="ID20" s="39"/>
      <c r="IE20" s="39"/>
      <c r="IF20" s="39"/>
      <c r="IG20" s="39"/>
      <c r="IH20" s="39"/>
      <c r="II20" s="39"/>
      <c r="IJ20" s="39"/>
      <c r="IK20" s="39"/>
      <c r="IL20" s="39"/>
      <c r="IM20" s="39"/>
      <c r="IN20" s="39"/>
      <c r="IO20" s="39"/>
      <c r="IP20" s="39"/>
      <c r="IQ20" s="39"/>
      <c r="IR20" s="39"/>
      <c r="IS20" s="40"/>
      <c r="IT20" s="40"/>
      <c r="IU20" s="40"/>
      <c r="IV20" s="39"/>
    </row>
    <row r="21" spans="1:256" s="4" customFormat="1" ht="82.5" customHeight="1" x14ac:dyDescent="0.2">
      <c r="A21" s="103" t="s">
        <v>45</v>
      </c>
      <c r="B21" s="75" t="s">
        <v>27</v>
      </c>
      <c r="C21" s="63" t="s">
        <v>63</v>
      </c>
      <c r="D21" s="18" t="s">
        <v>12</v>
      </c>
      <c r="E21" s="19">
        <v>6</v>
      </c>
      <c r="F21" s="20"/>
      <c r="G21" s="104">
        <f>E21*F21</f>
        <v>0</v>
      </c>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IS21" s="5"/>
      <c r="IT21" s="5"/>
      <c r="IU21" s="6"/>
    </row>
    <row r="22" spans="1:256" s="4" customFormat="1" ht="85.5" customHeight="1" x14ac:dyDescent="0.2">
      <c r="A22" s="111" t="s">
        <v>46</v>
      </c>
      <c r="B22" s="76" t="s">
        <v>28</v>
      </c>
      <c r="C22" s="64" t="s">
        <v>64</v>
      </c>
      <c r="D22" s="62" t="s">
        <v>11</v>
      </c>
      <c r="E22" s="27">
        <v>6</v>
      </c>
      <c r="F22" s="25"/>
      <c r="G22" s="104">
        <f t="shared" ref="G22" si="0">E22*F22</f>
        <v>0</v>
      </c>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IS22" s="5"/>
      <c r="IT22" s="5"/>
      <c r="IU22" s="6"/>
    </row>
    <row r="23" spans="1:256" s="4" customFormat="1" ht="85.5" customHeight="1" x14ac:dyDescent="0.2">
      <c r="A23" s="111" t="s">
        <v>47</v>
      </c>
      <c r="B23" s="75" t="s">
        <v>29</v>
      </c>
      <c r="C23" s="63" t="s">
        <v>26</v>
      </c>
      <c r="D23" s="18" t="s">
        <v>12</v>
      </c>
      <c r="E23" s="19">
        <v>2</v>
      </c>
      <c r="F23" s="20"/>
      <c r="G23" s="104">
        <f>E23*F23</f>
        <v>0</v>
      </c>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IS23" s="5"/>
      <c r="IT23" s="5"/>
      <c r="IU23" s="6"/>
    </row>
    <row r="24" spans="1:256" s="4" customFormat="1" ht="85.5" customHeight="1" x14ac:dyDescent="0.2">
      <c r="A24" s="111" t="s">
        <v>48</v>
      </c>
      <c r="B24" s="75" t="s">
        <v>30</v>
      </c>
      <c r="C24" s="63" t="s">
        <v>52</v>
      </c>
      <c r="D24" s="18" t="s">
        <v>12</v>
      </c>
      <c r="E24" s="19">
        <v>20</v>
      </c>
      <c r="F24" s="20"/>
      <c r="G24" s="104">
        <f>E24*F24</f>
        <v>0</v>
      </c>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IS24" s="5"/>
      <c r="IT24" s="5"/>
      <c r="IU24" s="6"/>
    </row>
    <row r="25" spans="1:256" s="4" customFormat="1" ht="85.5" customHeight="1" x14ac:dyDescent="0.2">
      <c r="A25" s="109" t="s">
        <v>49</v>
      </c>
      <c r="B25" s="77" t="s">
        <v>31</v>
      </c>
      <c r="C25" s="68" t="s">
        <v>53</v>
      </c>
      <c r="D25" s="66" t="s">
        <v>4</v>
      </c>
      <c r="E25" s="67">
        <v>2</v>
      </c>
      <c r="F25" s="72"/>
      <c r="G25" s="112">
        <f>E25*F25</f>
        <v>0</v>
      </c>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IS25" s="5"/>
      <c r="IT25" s="5"/>
      <c r="IU25" s="6"/>
    </row>
    <row r="26" spans="1:256" s="7" customFormat="1" ht="22.5" customHeight="1" x14ac:dyDescent="0.2">
      <c r="A26" s="105" t="s">
        <v>56</v>
      </c>
      <c r="B26" s="81"/>
      <c r="C26" s="81"/>
      <c r="D26" s="81"/>
      <c r="E26" s="82"/>
      <c r="F26" s="28"/>
      <c r="G26" s="106">
        <f>SUM(G21:G25)</f>
        <v>0</v>
      </c>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IS26" s="8"/>
      <c r="IT26" s="8"/>
      <c r="IU26" s="9"/>
    </row>
    <row r="27" spans="1:256" s="4" customFormat="1" ht="22.5" customHeight="1" x14ac:dyDescent="0.2">
      <c r="A27" s="113"/>
      <c r="B27" s="54"/>
      <c r="C27" s="37"/>
      <c r="D27" s="33"/>
      <c r="E27" s="33"/>
      <c r="F27" s="34"/>
      <c r="G27" s="114"/>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IS27" s="5"/>
      <c r="IT27" s="5"/>
      <c r="IU27" s="6"/>
    </row>
    <row r="28" spans="1:256" s="15" customFormat="1" ht="26.25" customHeight="1" x14ac:dyDescent="0.25">
      <c r="A28" s="115" t="s">
        <v>50</v>
      </c>
      <c r="B28" s="71" t="s">
        <v>15</v>
      </c>
      <c r="C28" s="65"/>
      <c r="D28" s="65"/>
      <c r="E28" s="65"/>
      <c r="F28" s="65"/>
      <c r="G28" s="116"/>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26"/>
      <c r="IS28" s="16"/>
      <c r="IT28" s="16"/>
      <c r="IU28" s="16"/>
    </row>
    <row r="29" spans="1:256" s="4" customFormat="1" ht="75" customHeight="1" x14ac:dyDescent="0.2">
      <c r="A29" s="117" t="s">
        <v>51</v>
      </c>
      <c r="B29" s="52" t="s">
        <v>19</v>
      </c>
      <c r="C29" s="118" t="s">
        <v>54</v>
      </c>
      <c r="D29" s="52" t="s">
        <v>4</v>
      </c>
      <c r="E29" s="70">
        <v>1</v>
      </c>
      <c r="F29" s="30"/>
      <c r="G29" s="119">
        <f>F29*E29</f>
        <v>0</v>
      </c>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IS29" s="5"/>
      <c r="IT29" s="5"/>
      <c r="IU29" s="6"/>
    </row>
    <row r="30" spans="1:256" s="7" customFormat="1" ht="22.5" customHeight="1" x14ac:dyDescent="0.2">
      <c r="A30" s="105" t="s">
        <v>55</v>
      </c>
      <c r="B30" s="81"/>
      <c r="C30" s="81"/>
      <c r="D30" s="81"/>
      <c r="E30" s="82"/>
      <c r="F30" s="28"/>
      <c r="G30" s="106">
        <f>SUM(G29)</f>
        <v>0</v>
      </c>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IS30" s="8"/>
      <c r="IT30" s="8"/>
      <c r="IU30" s="9"/>
    </row>
    <row r="31" spans="1:256" s="4" customFormat="1" ht="22.5" customHeight="1" x14ac:dyDescent="0.2">
      <c r="A31" s="120"/>
      <c r="B31" s="55"/>
      <c r="C31" s="38"/>
      <c r="D31" s="32"/>
      <c r="E31" s="32"/>
      <c r="F31" s="31"/>
      <c r="G31" s="12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IS31" s="5"/>
      <c r="IT31" s="5"/>
      <c r="IU31" s="6"/>
    </row>
    <row r="32" spans="1:256" ht="21.75" customHeight="1" x14ac:dyDescent="0.2">
      <c r="A32" s="122" t="s">
        <v>32</v>
      </c>
      <c r="B32" s="87"/>
      <c r="C32" s="87"/>
      <c r="D32" s="87"/>
      <c r="E32" s="88"/>
      <c r="F32" s="21"/>
      <c r="G32" s="123">
        <f>SUM(G30,G26,G14,G18)</f>
        <v>0</v>
      </c>
    </row>
    <row r="33" spans="1:7" ht="18" customHeight="1" x14ac:dyDescent="0.2">
      <c r="A33" s="124" t="s">
        <v>6</v>
      </c>
      <c r="B33" s="83"/>
      <c r="C33" s="83"/>
      <c r="D33" s="83"/>
      <c r="E33" s="84"/>
      <c r="F33" s="22"/>
      <c r="G33" s="125">
        <f>G32*0.2</f>
        <v>0</v>
      </c>
    </row>
    <row r="34" spans="1:7" ht="18" customHeight="1" thickBot="1" x14ac:dyDescent="0.25">
      <c r="A34" s="126" t="s">
        <v>33</v>
      </c>
      <c r="B34" s="127"/>
      <c r="C34" s="127"/>
      <c r="D34" s="127"/>
      <c r="E34" s="128"/>
      <c r="F34" s="129"/>
      <c r="G34" s="130">
        <f>G32+G33</f>
        <v>0</v>
      </c>
    </row>
    <row r="35" spans="1:7" ht="29.25" customHeight="1" x14ac:dyDescent="0.2"/>
  </sheetData>
  <mergeCells count="11">
    <mergeCell ref="A1:H1"/>
    <mergeCell ref="A30:E30"/>
    <mergeCell ref="A14:E14"/>
    <mergeCell ref="A33:E33"/>
    <mergeCell ref="A34:E34"/>
    <mergeCell ref="A2:G2"/>
    <mergeCell ref="A3:G3"/>
    <mergeCell ref="A26:E26"/>
    <mergeCell ref="A5:G5"/>
    <mergeCell ref="A32:E32"/>
    <mergeCell ref="A18:E18"/>
  </mergeCells>
  <printOptions horizontalCentered="1"/>
  <pageMargins left="0" right="0" top="1.0629921259842521" bottom="1.0629921259842521" header="0.78740157480314965" footer="0.78740157480314965"/>
  <pageSetup paperSize="9" scale="51" fitToHeight="0" orientation="portrait" useFirstPageNumber="1" r:id="rId1"/>
  <headerFooter differentOddEven="1" alignWithMargins="0">
    <oddHeader>&amp;C&amp;"Times New Roman,Normal"&amp;12&amp;F</oddHeader>
    <oddFooter>&amp;C&amp;"Times New Roman,Normal"&amp;12Page &amp;P/&amp;N</oddFooter>
  </headerFooter>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DPGF-Lot1</vt:lpstr>
      <vt:lpstr>Excel_BuiltIn_Print_Area_1_1</vt:lpstr>
      <vt:lpstr>Excel_BuiltIn_Print_Area_2</vt:lpstr>
      <vt:lpstr>'DPGF-Lot1'!Zone_d_impression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Fabienne Louyot</dc:creator>
  <cp:lastModifiedBy>PAQUI Loane</cp:lastModifiedBy>
  <cp:lastPrinted>2025-06-12T11:02:15Z</cp:lastPrinted>
  <dcterms:created xsi:type="dcterms:W3CDTF">2010-09-09T10:12:39Z</dcterms:created>
  <dcterms:modified xsi:type="dcterms:W3CDTF">2025-07-21T14:32:00Z</dcterms:modified>
</cp:coreProperties>
</file>