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6953CF58-6596-4E65-8E5E-DE92D07600E8}" xr6:coauthVersionLast="47" xr6:coauthVersionMax="47" xr10:uidLastSave="{00000000-0000-0000-0000-000000000000}"/>
  <bookViews>
    <workbookView xWindow="28680" yWindow="-120" windowWidth="29040" windowHeight="15720" xr2:uid="{00000000-000D-0000-FFFF-FFFF00000000}"/>
  </bookViews>
  <sheets>
    <sheet name="DQE Lot N°1 " sheetId="1" r:id="rId1"/>
    <sheet name="DQE Lots N°2,3,4" sheetId="5" r:id="rId2"/>
    <sheet name="DQE Lots 5 et 6" sheetId="6" r:id="rId3"/>
    <sheet name="DQE Lot N°7" sheetId="2" r:id="rId4"/>
    <sheet name="DQE Lot N°8 " sheetId="4" r:id="rId5"/>
    <sheet name="Critères" sheetId="7"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6" l="1"/>
  <c r="F27" i="6"/>
  <c r="G26" i="6"/>
  <c r="F26" i="6"/>
  <c r="G12" i="6"/>
  <c r="G11" i="6"/>
  <c r="F12" i="6"/>
  <c r="F11" i="6"/>
  <c r="K37" i="5"/>
  <c r="L37" i="5"/>
  <c r="L36" i="5"/>
  <c r="K36" i="5"/>
  <c r="L10" i="5"/>
  <c r="L11" i="5"/>
  <c r="K11" i="5"/>
  <c r="K10" i="5"/>
  <c r="L23" i="5"/>
  <c r="K23" i="5"/>
  <c r="L22" i="5"/>
  <c r="K22" i="5"/>
  <c r="U58"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10" i="1"/>
  <c r="T58"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S10" i="1"/>
  <c r="T10" i="1"/>
  <c r="S58" i="1"/>
  <c r="R58"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10" i="1"/>
  <c r="G26" i="2"/>
  <c r="G27" i="2"/>
  <c r="G28" i="2"/>
  <c r="G29" i="2"/>
  <c r="G25" i="2"/>
  <c r="G13" i="2"/>
  <c r="G14" i="2"/>
  <c r="G15" i="2"/>
  <c r="G16" i="2"/>
  <c r="G12" i="2"/>
  <c r="G18" i="4" l="1"/>
</calcChain>
</file>

<file path=xl/sharedStrings.xml><?xml version="1.0" encoding="utf-8"?>
<sst xmlns="http://schemas.openxmlformats.org/spreadsheetml/2006/main" count="570" uniqueCount="238">
  <si>
    <t>Code Magh 2</t>
  </si>
  <si>
    <t>Produit</t>
  </si>
  <si>
    <t>ABRICOT</t>
  </si>
  <si>
    <t>UN</t>
  </si>
  <si>
    <t xml:space="preserve">ANANAS </t>
  </si>
  <si>
    <t xml:space="preserve">CERISE </t>
  </si>
  <si>
    <t>catégorie 1</t>
  </si>
  <si>
    <t>KG</t>
  </si>
  <si>
    <t>CITRON JAUNE</t>
  </si>
  <si>
    <t>KIWI</t>
  </si>
  <si>
    <t>MELON</t>
  </si>
  <si>
    <t>PASTEQUE</t>
  </si>
  <si>
    <t>POMELOS ROSE</t>
  </si>
  <si>
    <t>POMME TERRE GRENAILLE</t>
  </si>
  <si>
    <t>TOMATE CERISE KG</t>
  </si>
  <si>
    <t>NECTARINE blanche 
ou jaune</t>
  </si>
  <si>
    <t>PECHE blanche ou jaune</t>
  </si>
  <si>
    <t xml:space="preserve">POMME </t>
  </si>
  <si>
    <t xml:space="preserve">TOMATE ronde </t>
  </si>
  <si>
    <t xml:space="preserve">BANANE  </t>
  </si>
  <si>
    <t>Calibre</t>
  </si>
  <si>
    <t>Catégorie</t>
  </si>
  <si>
    <t>Unité de prix</t>
  </si>
  <si>
    <t>Pleine saison</t>
  </si>
  <si>
    <t>Octobre à Avril</t>
  </si>
  <si>
    <t>Toute l'année</t>
  </si>
  <si>
    <t>Juin à Août</t>
  </si>
  <si>
    <t>Juillet à Août</t>
  </si>
  <si>
    <t>Novembre à Mai</t>
  </si>
  <si>
    <t>Décembre à Avril</t>
  </si>
  <si>
    <t>Septembre à Mai</t>
  </si>
  <si>
    <t>Août à Septembre</t>
  </si>
  <si>
    <t>Septembre à Mars</t>
  </si>
  <si>
    <t>Cal 130-150 g - 70/75 mm environ</t>
  </si>
  <si>
    <t>Import / France région</t>
  </si>
  <si>
    <t>Cal 135-230 g - 67/82 mm</t>
  </si>
  <si>
    <t>TOMATE RONDE A FARCIR</t>
  </si>
  <si>
    <t>POMME DE TERRE non lavée</t>
  </si>
  <si>
    <t>Cal 83-125 g 40/50 mm</t>
  </si>
  <si>
    <t xml:space="preserve">Import / France région / Agria, Bintje, Caesar, Manon, Marabel, L’Agata, la Monalisa et la Samba... </t>
  </si>
  <si>
    <t xml:space="preserve">Catégorie 1 </t>
  </si>
  <si>
    <t>Cal A  41g - 40/45 mm</t>
  </si>
  <si>
    <t>Import / France région / Bergeron, Orangered, rouge du Roussillon...</t>
  </si>
  <si>
    <t>Cal 1100-1280 g code 11/13</t>
  </si>
  <si>
    <t>Cal 140-170 g -17/20 cm</t>
  </si>
  <si>
    <t>Bateau Import / France région / La poyo, la grande naine...</t>
  </si>
  <si>
    <t>Cal 17 à 19 mm</t>
  </si>
  <si>
    <t>Import / France région / Burlat, Bigarreau, Cœur de pigeon...</t>
  </si>
  <si>
    <t>Juin</t>
  </si>
  <si>
    <t xml:space="preserve">Cal 5 100-120 g - 53/62 mm  </t>
  </si>
  <si>
    <t>Import / France région / Le Verna, l'Eureka...</t>
  </si>
  <si>
    <t>15 à 20 g</t>
  </si>
  <si>
    <t>Cal 33 - 85-95g</t>
  </si>
  <si>
    <t>Cal 650-800 g</t>
  </si>
  <si>
    <t>Cal B 120-140 g 61/67 mm</t>
  </si>
  <si>
    <t xml:space="preserve">Import / France région / Diamond Bright cov, Honey Royale cov, Nestaross cov... </t>
  </si>
  <si>
    <t xml:space="preserve">Cal 5 200 g - 73/84 mm  </t>
  </si>
  <si>
    <t xml:space="preserve">Import / France région / Navel, Naveline, plus précoce, Navelate, Late Lane... </t>
  </si>
  <si>
    <t xml:space="preserve">Cal 3 à 4 kg unité </t>
  </si>
  <si>
    <t xml:space="preserve">Import / France région / Crimson Sweet, Charleston Gray, Sugar Baby... </t>
  </si>
  <si>
    <t>Import / France région / Patty® Zaisito, Onyx® Monalu cov, Maura® Zaifisan...</t>
  </si>
  <si>
    <t>Cal 130-150 g - 70/75 mm</t>
  </si>
  <si>
    <t>Août à Mars</t>
  </si>
  <si>
    <t>Cal 4 300 à 500 g - 88/102 mm</t>
  </si>
  <si>
    <t xml:space="preserve">Import / France région / Star Ruby, Sunrise ou Flame... </t>
  </si>
  <si>
    <t>Cal 155 g (136-165 g) - 70/75 mm</t>
  </si>
  <si>
    <t>Cal 34 g 35/45 mm - Cal 42 g 45/50 mm</t>
  </si>
  <si>
    <t>Juillet à Octobre</t>
  </si>
  <si>
    <t>Import / France région / Reine Claude Bavay, d'Oullins, Dorée...</t>
  </si>
  <si>
    <t>PRUNE (verte, bleue, jaune)</t>
  </si>
  <si>
    <t>RAISIN NOIR (Muscat, Lavallée)</t>
  </si>
  <si>
    <t>RAISIN BLANC ( Chasselas, Muscat, Danlas)</t>
  </si>
  <si>
    <t>Import / France région / Orla, Danlas, Centennial, Italia, Chasselas...</t>
  </si>
  <si>
    <t>Cal Grappe 150 g / 400 g  selon variété</t>
  </si>
  <si>
    <t>Import / France région / Lavallée, Cardinal, Prima, Lival, Alval et Ribol, Muscat...</t>
  </si>
  <si>
    <t>Cal 82-135 g - 57/67 mm</t>
  </si>
  <si>
    <t xml:space="preserve">Cal 15-20 g </t>
  </si>
  <si>
    <t>Cal de 28/40 mm</t>
  </si>
  <si>
    <t>Import/ France région La Ratte, la Charlotte, la princesse Amandine</t>
  </si>
  <si>
    <t>Catégorie 1</t>
  </si>
  <si>
    <t>Cagette</t>
  </si>
  <si>
    <t>Colis</t>
  </si>
  <si>
    <t>Cagette / Colis</t>
  </si>
  <si>
    <t>Barquette de 500 g ou plateau</t>
  </si>
  <si>
    <t>Plateau</t>
  </si>
  <si>
    <t>Sac/Cagette</t>
  </si>
  <si>
    <t>Extra sweet bateau DOM TOM, Afrique, autre… / Cayenne, Victoria...</t>
  </si>
  <si>
    <t xml:space="preserve">ORANGE
</t>
  </si>
  <si>
    <t>Conditionnement souhaité</t>
  </si>
  <si>
    <t>Votre désignation du produit (type/variété, origine)</t>
  </si>
  <si>
    <t>Prix Unitaire € HT</t>
  </si>
  <si>
    <t>Type / Variété ou équivalent souhaité</t>
  </si>
  <si>
    <t>Produits proposés
Minimum 2</t>
  </si>
  <si>
    <t>Informations (type/variété, origine, labels etc.)</t>
  </si>
  <si>
    <t>PRIX AU KG HT</t>
  </si>
  <si>
    <r>
      <t xml:space="preserve">Produits proposés
Minimum 2
 </t>
    </r>
    <r>
      <rPr>
        <sz val="10"/>
        <rFont val="Arial"/>
        <family val="2"/>
      </rPr>
      <t>(dont une moule de pêche)</t>
    </r>
  </si>
  <si>
    <t>Prix TOTAL € HT</t>
  </si>
  <si>
    <t>POISSON 1</t>
  </si>
  <si>
    <t>POISSON 2</t>
  </si>
  <si>
    <t>POISSON 3</t>
  </si>
  <si>
    <t>POISSON 4</t>
  </si>
  <si>
    <t>POISSON 5</t>
  </si>
  <si>
    <t>MOULES 1</t>
  </si>
  <si>
    <t>MOULES 2</t>
  </si>
  <si>
    <t>MOULES 3</t>
  </si>
  <si>
    <t>MOULES 4</t>
  </si>
  <si>
    <t>Volume annuel moyen prévu en KG</t>
  </si>
  <si>
    <t>SOUS-TOTAL 1</t>
  </si>
  <si>
    <t>SOUS-TOTAL 2</t>
  </si>
  <si>
    <t>AIL</t>
  </si>
  <si>
    <t>ARTICHAUT</t>
  </si>
  <si>
    <t>AUBERGINE</t>
  </si>
  <si>
    <t>AVOCAT</t>
  </si>
  <si>
    <t>CAROTTES LAVEES</t>
  </si>
  <si>
    <t>CHOU BLANC POMME</t>
  </si>
  <si>
    <t>CHOU ROUGE POMME</t>
  </si>
  <si>
    <t>CLEMENTINE ou Variante</t>
  </si>
  <si>
    <t>CONCOMBRE DROIT</t>
  </si>
  <si>
    <t>COURGETTE longue</t>
  </si>
  <si>
    <t>ECHALOTES</t>
  </si>
  <si>
    <t>ENDIVES</t>
  </si>
  <si>
    <t>NAVET</t>
  </si>
  <si>
    <t>OIGNONS</t>
  </si>
  <si>
    <t>POIREAUX</t>
  </si>
  <si>
    <t>POIVRON rouge/vert/jaune</t>
  </si>
  <si>
    <t>POMME DE TERRE lavée</t>
  </si>
  <si>
    <t>POTIMARON</t>
  </si>
  <si>
    <t xml:space="preserve">RADIS LONG </t>
  </si>
  <si>
    <t>SALADES BATAVIA</t>
  </si>
  <si>
    <t>SALADES LAITUE</t>
  </si>
  <si>
    <t>SALADE DE MACHE</t>
  </si>
  <si>
    <t>SALADE FEUILLE DE CHENE</t>
  </si>
  <si>
    <t>ESTRAGON</t>
  </si>
  <si>
    <t>Frais</t>
  </si>
  <si>
    <t>THYM</t>
  </si>
  <si>
    <t>LAURIER SAUCE</t>
  </si>
  <si>
    <t>OSEILLE</t>
  </si>
  <si>
    <t xml:space="preserve">MENTHE </t>
  </si>
  <si>
    <t xml:space="preserve">BASILIC </t>
  </si>
  <si>
    <t xml:space="preserve">CIBOULETTE </t>
  </si>
  <si>
    <t>Cal 50/70 mm</t>
  </si>
  <si>
    <t>France Région / Import</t>
  </si>
  <si>
    <t xml:space="preserve">Cal 150-500 g suivant variété  </t>
  </si>
  <si>
    <t>Import / France région / Le Camus Breton, violet de provence, Castel, Calico…</t>
  </si>
  <si>
    <t xml:space="preserve">Cal 300-500 g  </t>
  </si>
  <si>
    <t>Import / France région / La Telar, la Lucina, la Black Pearl, la Monarca, l’Antares ...</t>
  </si>
  <si>
    <t>Cal 136-145 g code 28</t>
  </si>
  <si>
    <t>HASS Import</t>
  </si>
  <si>
    <t>Cal 125 G environ</t>
  </si>
  <si>
    <t>Import / France région / Boléro, Dordogne, Laguna, Maestro, Romance, Nantaise, Touchon...</t>
  </si>
  <si>
    <t>Cal 1600 g</t>
  </si>
  <si>
    <t>Import / France région / Cabus blanc, Farao, Castello, Minicole ...</t>
  </si>
  <si>
    <t>Cal 3 64-72 g - 54/64 mm</t>
  </si>
  <si>
    <t>Import / France région / Fines, Nules, Oroval, Corse, Nour, Bekria, Hermendina ...</t>
  </si>
  <si>
    <t>Cal 400-500 g</t>
  </si>
  <si>
    <t>Import / France région / Hollandais...</t>
  </si>
  <si>
    <t>Cal 100-225 g - 14 à 21 cm</t>
  </si>
  <si>
    <t>Import / France région / Lola, Cigal, Quine, Masilia, Mikonos, Naxos...</t>
  </si>
  <si>
    <t>Cal 20-25 g</t>
  </si>
  <si>
    <t>Import / France région / Echalotte Rose, Jersey, Bretonne, Bretor, Jermor, Ploumor, Mikor, Delvad ...</t>
  </si>
  <si>
    <t>Unité 150 g</t>
  </si>
  <si>
    <t>Import / France région / l’Atlas, la Crénoline, l’Ecrine, l’Extral, la Goldwin...</t>
  </si>
  <si>
    <t xml:space="preserve">Cal 150-250 g </t>
  </si>
  <si>
    <t>Import / France région / Navet nantais, navet de Croissy et navet des Vertus Marteau...</t>
  </si>
  <si>
    <t>Cal 100 g</t>
  </si>
  <si>
    <t>Import / France région / Doré de Parme, l’oignon doux des Cévennes, le jaune de Valence...</t>
  </si>
  <si>
    <t>France région / Le Géant d’hiver, de Mézières , de Solaise ...</t>
  </si>
  <si>
    <t>Cal 125-150 g - 70/90 mm</t>
  </si>
  <si>
    <t>Import / France région / Carré court...</t>
  </si>
  <si>
    <t>2 à 3 Kg</t>
  </si>
  <si>
    <t>Import /France Région /</t>
  </si>
  <si>
    <t>Botte</t>
  </si>
  <si>
    <t>Import / France / Local</t>
  </si>
  <si>
    <t>Cal 300 g environ</t>
  </si>
  <si>
    <t>Import / France région L’oseille sauvage, la Large de Belleville</t>
  </si>
  <si>
    <t xml:space="preserve">Import / France Région Le Grand Vert, le Pourpre, le Citron et le Thaï </t>
  </si>
  <si>
    <t>Import / France région /Polycross, la Twiggy, la Staro et la Civette.</t>
  </si>
  <si>
    <t xml:space="preserve">Dans un souci d'équité entre les candidats, seules les espèces proposées par l'ensemble des candidats seront comparées. Les candidats sont invités à proposer le plus d'espèces possibles dans le présent document, et au minimum 2.
Des lignes du DQE pourront donc ne pas être retenues dans la comparaison des offres en fonction des propositions d'espèces faites par les candidats.  </t>
  </si>
  <si>
    <t xml:space="preserve">Dans un souci d'équité entre les candidats, seules les espèces proposées par l'ensemble des candidats seront comparées. Les candidats sont invités à proposer le plus d'espèces possibles dans le présent document, et au minimum 2 par "sous-lot".
Des lignes du DQE pourront donc ne pas être retenues dans la comparaison des offres en fonction des propositions d'espèces faites par les candidats. </t>
  </si>
  <si>
    <t>Golden, Elstar, Gala</t>
  </si>
  <si>
    <t>Conventionnel</t>
  </si>
  <si>
    <t>Egalim</t>
  </si>
  <si>
    <t>POIRES</t>
  </si>
  <si>
    <t>Cachet ou NOM du fournisseur</t>
  </si>
  <si>
    <t>FRAISES</t>
  </si>
  <si>
    <t>gariguette ou autre</t>
  </si>
  <si>
    <t>Catégorie de prix</t>
  </si>
  <si>
    <t>Barquette de 500g ou plateau</t>
  </si>
  <si>
    <t>type charentais</t>
  </si>
  <si>
    <t>type Hayward</t>
  </si>
  <si>
    <t>Prix unitaire HT</t>
  </si>
  <si>
    <t>Taux de TVA</t>
  </si>
  <si>
    <t>Prix unitaire TTC</t>
  </si>
  <si>
    <t>Egalim (label à préciser par le candidat)*</t>
  </si>
  <si>
    <t>Quantités estimatives annuelles</t>
  </si>
  <si>
    <t>Prix Unitaire TTC</t>
  </si>
  <si>
    <t>*Pour le liste des label acceptés, se référer au CCTP</t>
  </si>
  <si>
    <t>*Label entrant dans le champ de la loi Egalim. Se référer au CCTP</t>
  </si>
  <si>
    <t>Label à préciser par le candidat*</t>
  </si>
  <si>
    <t>Préciser ici le label proposé par le candidat*</t>
  </si>
  <si>
    <t xml:space="preserve">Précisez ici le label " EGALIM " </t>
  </si>
  <si>
    <t>Groupement de commande GHT85</t>
  </si>
  <si>
    <t>BORDEREAU DES PRIX UNITAIRE DU LOT N°4</t>
  </si>
  <si>
    <t>Critères</t>
  </si>
  <si>
    <t>Agriculture biologique</t>
  </si>
  <si>
    <t>AB</t>
  </si>
  <si>
    <t>LR</t>
  </si>
  <si>
    <t>Label rouge</t>
  </si>
  <si>
    <t>AOP</t>
  </si>
  <si>
    <t>Appelation d'origine protégée</t>
  </si>
  <si>
    <t>IGP</t>
  </si>
  <si>
    <t>Indication Géographique Protégée</t>
  </si>
  <si>
    <t>HVE</t>
  </si>
  <si>
    <t xml:space="preserve">Haute Valeur Environementale </t>
  </si>
  <si>
    <t>Définition</t>
  </si>
  <si>
    <t>Total HT</t>
  </si>
  <si>
    <t>Total TTC</t>
  </si>
  <si>
    <t>TOTAL</t>
  </si>
  <si>
    <t>HT</t>
  </si>
  <si>
    <t>TTC</t>
  </si>
  <si>
    <t>Total lot 3</t>
  </si>
  <si>
    <t>Total lot 2</t>
  </si>
  <si>
    <t>Total lot 4</t>
  </si>
  <si>
    <t>Total lot 5</t>
  </si>
  <si>
    <t>Groupement de commande Vendée 85</t>
  </si>
  <si>
    <t>DETAIL QUANTITATIF ESTIMATIF DU LOT N°1</t>
  </si>
  <si>
    <t>DETAIL QUANTITATIF DU LOT N°2</t>
  </si>
  <si>
    <t>DETAIL QUANTITATIF DU LOT N°3</t>
  </si>
  <si>
    <t>DETAIL QUANTITATIF DU LOT N°5</t>
  </si>
  <si>
    <t>DETAIL QUANTITATIF ESTIMATIF  Lot n°7 s/lot 1 et 2 -</t>
  </si>
  <si>
    <t>DETAIL QUANTITATIF ESTIMATIF Lot n°8 -</t>
  </si>
  <si>
    <t>Lot N°7 S/ lot N°1 Poisson frais (sauvage ou d’élevage) portionné 140 g sans peau, sans arêtes (patients)</t>
  </si>
  <si>
    <t>Lot N°7 S/ lot N°2 Poisson frais (sauvage ou d’élevage) portionné 140 g ou en filet au kg (restaurant du personnel)</t>
  </si>
  <si>
    <t>Lot N°8  Moules fraîches PAC au Kg  (patients / restaurant du personnel)</t>
  </si>
  <si>
    <t>TOTAL DQE LOT 08 en € HT</t>
  </si>
  <si>
    <t>TOTAL DQE LOT 07 en € HT</t>
  </si>
  <si>
    <t>DETAIL QUANTITATIF DU LOT N°6</t>
  </si>
  <si>
    <t>Total lot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</si>
</sst>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dddd\ dd\ mmmm"/>
    <numFmt numFmtId="165" formatCode="dd\ mmmm"/>
    <numFmt numFmtId="166" formatCode="#,##0.00\ [$€-1]"/>
    <numFmt numFmtId="167" formatCode="#,##0.00\ &quot;€&quot;"/>
    <numFmt numFmtId="168" formatCode="#,##0.000"/>
    <numFmt numFmtId="169" formatCode="_-* #,##0.00\ _€_-;\-* #,##0.00\ _€_-;_-* &quot;-&quot;??\ _€_-;_-@_-"/>
  </numFmts>
  <fonts count="35" x14ac:knownFonts="1">
    <font>
      <sz val="11"/>
      <color theme="1"/>
      <name val="Calibri"/>
      <family val="2"/>
      <scheme val="minor"/>
    </font>
    <font>
      <sz val="9"/>
      <name val="Arial"/>
      <family val="2"/>
    </font>
    <font>
      <sz val="10"/>
      <name val="Arial"/>
      <family val="2"/>
    </font>
    <font>
      <sz val="8"/>
      <name val="Arial"/>
      <family val="2"/>
    </font>
    <font>
      <b/>
      <sz val="10"/>
      <name val="Arial"/>
      <family val="2"/>
    </font>
    <font>
      <u/>
      <sz val="11"/>
      <color theme="10"/>
      <name val="Calibri"/>
      <family val="2"/>
      <scheme val="minor"/>
    </font>
    <font>
      <b/>
      <u/>
      <sz val="18"/>
      <name val="Arial"/>
      <family val="2"/>
    </font>
    <font>
      <b/>
      <u/>
      <sz val="14"/>
      <name val="Arial"/>
      <family val="2"/>
    </font>
    <font>
      <sz val="11"/>
      <color theme="1"/>
      <name val="Arial"/>
      <family val="2"/>
    </font>
    <font>
      <b/>
      <sz val="12"/>
      <name val="Arial"/>
      <family val="2"/>
    </font>
    <font>
      <b/>
      <i/>
      <sz val="12"/>
      <color indexed="17"/>
      <name val="Arial"/>
      <family val="2"/>
    </font>
    <font>
      <b/>
      <i/>
      <u/>
      <sz val="12"/>
      <color indexed="17"/>
      <name val="Arial"/>
      <family val="2"/>
    </font>
    <font>
      <b/>
      <sz val="9"/>
      <name val="Arial"/>
      <family val="2"/>
    </font>
    <font>
      <b/>
      <i/>
      <sz val="10"/>
      <color indexed="17"/>
      <name val="Arial"/>
      <family val="2"/>
    </font>
    <font>
      <b/>
      <i/>
      <u/>
      <sz val="10"/>
      <color indexed="17"/>
      <name val="Arial"/>
      <family val="2"/>
    </font>
    <font>
      <b/>
      <u/>
      <sz val="11"/>
      <name val="Arial"/>
      <family val="2"/>
    </font>
    <font>
      <b/>
      <i/>
      <sz val="11"/>
      <name val="Arial"/>
      <family val="2"/>
    </font>
    <font>
      <sz val="9"/>
      <color theme="1"/>
      <name val="Arial"/>
      <family val="2"/>
    </font>
    <font>
      <b/>
      <sz val="12"/>
      <color indexed="17"/>
      <name val="Arial"/>
      <family val="2"/>
    </font>
    <font>
      <b/>
      <sz val="11"/>
      <color theme="1"/>
      <name val="Arial"/>
      <family val="2"/>
    </font>
    <font>
      <b/>
      <sz val="11"/>
      <name val="Arial"/>
      <family val="2"/>
    </font>
    <font>
      <sz val="11"/>
      <name val="Arial"/>
      <family val="2"/>
    </font>
    <font>
      <b/>
      <i/>
      <sz val="11"/>
      <color indexed="17"/>
      <name val="Arial"/>
      <family val="2"/>
    </font>
    <font>
      <sz val="12"/>
      <name val="Arial"/>
      <family val="2"/>
    </font>
    <font>
      <sz val="12"/>
      <name val="Verdana"/>
      <family val="2"/>
    </font>
    <font>
      <sz val="12"/>
      <color theme="1"/>
      <name val="Arial"/>
      <family val="2"/>
    </font>
    <font>
      <strike/>
      <sz val="12"/>
      <name val="Arial"/>
      <family val="2"/>
    </font>
    <font>
      <sz val="11"/>
      <color theme="1"/>
      <name val="Calibri"/>
      <family val="2"/>
      <scheme val="minor"/>
    </font>
    <font>
      <i/>
      <sz val="11"/>
      <name val="Arial"/>
      <family val="2"/>
    </font>
    <font>
      <strike/>
      <sz val="11"/>
      <name val="Arial"/>
      <family val="2"/>
    </font>
    <font>
      <i/>
      <sz val="11"/>
      <color theme="1"/>
      <name val="Calibri"/>
      <family val="2"/>
      <scheme val="minor"/>
    </font>
    <font>
      <b/>
      <u/>
      <sz val="12"/>
      <name val="Arial"/>
      <family val="2"/>
    </font>
    <font>
      <i/>
      <sz val="11"/>
      <color theme="1"/>
      <name val="Arial"/>
      <family val="2"/>
    </font>
    <font>
      <i/>
      <sz val="10"/>
      <name val="Arial"/>
      <family val="2"/>
    </font>
    <font>
      <b/>
      <i/>
      <sz val="10"/>
      <name val="Arial"/>
      <family val="2"/>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92D05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39997558519241921"/>
        <bgColor indexed="64"/>
      </patternFill>
    </fill>
  </fills>
  <borders count="59">
    <border>
      <left/>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dotted">
        <color indexed="64"/>
      </left>
      <right style="dotted">
        <color indexed="64"/>
      </right>
      <top style="double">
        <color indexed="64"/>
      </top>
      <bottom style="dotted">
        <color indexed="64"/>
      </bottom>
      <diagonal/>
    </border>
    <border>
      <left style="dotted">
        <color indexed="64"/>
      </left>
      <right/>
      <top/>
      <bottom style="dotted">
        <color indexed="64"/>
      </bottom>
      <diagonal/>
    </border>
    <border>
      <left style="dotted">
        <color indexed="64"/>
      </left>
      <right/>
      <top/>
      <bottom/>
      <diagonal/>
    </border>
    <border>
      <left style="dotted">
        <color indexed="64"/>
      </left>
      <right/>
      <top style="double">
        <color indexed="64"/>
      </top>
      <bottom/>
      <diagonal/>
    </border>
    <border>
      <left/>
      <right style="dotted">
        <color indexed="64"/>
      </right>
      <top style="double">
        <color indexed="64"/>
      </top>
      <bottom/>
      <diagonal/>
    </border>
    <border>
      <left/>
      <right style="dotted">
        <color indexed="64"/>
      </right>
      <top/>
      <bottom/>
      <diagonal/>
    </border>
    <border>
      <left/>
      <right style="dotted">
        <color indexed="64"/>
      </right>
      <top/>
      <bottom style="dotted">
        <color indexed="64"/>
      </bottom>
      <diagonal/>
    </border>
    <border>
      <left style="dotted">
        <color indexed="64"/>
      </left>
      <right style="dotted">
        <color indexed="64"/>
      </right>
      <top style="dotted">
        <color indexed="64"/>
      </top>
      <bottom/>
      <diagonal/>
    </border>
    <border>
      <left style="dotted">
        <color indexed="64"/>
      </left>
      <right style="thin">
        <color indexed="64"/>
      </right>
      <top style="double">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double">
        <color indexed="64"/>
      </top>
      <bottom/>
      <diagonal/>
    </border>
    <border>
      <left/>
      <right/>
      <top/>
      <bottom style="dotted">
        <color indexed="64"/>
      </bottom>
      <diagonal/>
    </border>
    <border>
      <left style="hair">
        <color indexed="64"/>
      </left>
      <right style="hair">
        <color indexed="64"/>
      </right>
      <top style="hair">
        <color indexed="64"/>
      </top>
      <bottom style="hair">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double">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3">
    <xf numFmtId="0" fontId="0" fillId="0" borderId="0"/>
    <xf numFmtId="0" fontId="5" fillId="0" borderId="0" applyNumberFormat="0" applyFill="0" applyBorder="0" applyAlignment="0" applyProtection="0"/>
    <xf numFmtId="43" fontId="27" fillId="0" borderId="0" applyFont="0" applyFill="0" applyBorder="0" applyAlignment="0" applyProtection="0"/>
  </cellStyleXfs>
  <cellXfs count="206">
    <xf numFmtId="0" fontId="0" fillId="0" borderId="0" xfId="0"/>
    <xf numFmtId="0" fontId="8" fillId="0" borderId="0" xfId="0" applyFont="1"/>
    <xf numFmtId="0" fontId="10" fillId="0" borderId="0" xfId="0" applyFont="1" applyAlignment="1">
      <alignment horizontal="center" vertical="center"/>
    </xf>
    <xf numFmtId="0" fontId="8" fillId="0" borderId="0" xfId="0" applyFont="1" applyAlignment="1" applyProtection="1">
      <alignment vertical="center"/>
      <protection locked="0"/>
    </xf>
    <xf numFmtId="0" fontId="9" fillId="0" borderId="0" xfId="0" applyFont="1" applyAlignment="1">
      <alignment horizontal="left" vertical="center"/>
    </xf>
    <xf numFmtId="0" fontId="9" fillId="0" borderId="0" xfId="0" applyFont="1" applyAlignment="1">
      <alignment horizontal="center" vertical="center"/>
    </xf>
    <xf numFmtId="165" fontId="9" fillId="0" borderId="0" xfId="0" applyNumberFormat="1" applyFont="1" applyAlignment="1">
      <alignment horizontal="center" vertical="center"/>
    </xf>
    <xf numFmtId="165" fontId="9" fillId="0" borderId="0" xfId="0" applyNumberFormat="1" applyFont="1" applyAlignment="1">
      <alignment horizontal="left" vertical="center"/>
    </xf>
    <xf numFmtId="0" fontId="1"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166" fontId="2" fillId="0" borderId="0" xfId="0" applyNumberFormat="1" applyFont="1" applyAlignment="1">
      <alignment horizontal="center" vertical="center"/>
    </xf>
    <xf numFmtId="0" fontId="4" fillId="0" borderId="0" xfId="0" applyFont="1" applyAlignment="1">
      <alignment horizontal="left" vertical="center"/>
    </xf>
    <xf numFmtId="164" fontId="4" fillId="0" borderId="0" xfId="0" applyNumberFormat="1" applyFont="1" applyAlignment="1">
      <alignment vertical="center"/>
    </xf>
    <xf numFmtId="0" fontId="4" fillId="0" borderId="0" xfId="0" applyFont="1" applyAlignment="1">
      <alignment horizontal="center" vertical="center"/>
    </xf>
    <xf numFmtId="0" fontId="13" fillId="0" borderId="0" xfId="0" applyFont="1" applyAlignment="1">
      <alignment horizontal="right" vertical="center"/>
    </xf>
    <xf numFmtId="164" fontId="14" fillId="0" borderId="0" xfId="0" applyNumberFormat="1" applyFont="1" applyAlignment="1">
      <alignment horizontal="center" vertical="center"/>
    </xf>
    <xf numFmtId="0" fontId="16" fillId="0" borderId="0" xfId="0" applyFont="1" applyAlignment="1">
      <alignment horizontal="left" vertical="center"/>
    </xf>
    <xf numFmtId="0" fontId="17" fillId="0" borderId="0" xfId="0" applyFont="1" applyAlignment="1" applyProtection="1">
      <alignment horizontal="left" vertical="center"/>
      <protection locked="0"/>
    </xf>
    <xf numFmtId="0" fontId="18"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center" vertical="center"/>
    </xf>
    <xf numFmtId="166" fontId="2" fillId="0" borderId="12" xfId="0" applyNumberFormat="1" applyFont="1" applyBorder="1" applyAlignment="1">
      <alignment horizontal="center" vertical="center"/>
    </xf>
    <xf numFmtId="0" fontId="2" fillId="0" borderId="12" xfId="0" applyFont="1" applyBorder="1" applyAlignment="1">
      <alignment vertical="center"/>
    </xf>
    <xf numFmtId="0" fontId="2" fillId="0" borderId="0" xfId="0" applyFont="1" applyAlignment="1">
      <alignment horizontal="center" vertical="center"/>
    </xf>
    <xf numFmtId="0" fontId="23" fillId="2" borderId="13" xfId="0" applyFont="1" applyFill="1" applyBorder="1" applyAlignment="1">
      <alignment vertical="center"/>
    </xf>
    <xf numFmtId="0" fontId="23" fillId="2" borderId="14" xfId="0" applyFont="1" applyFill="1" applyBorder="1" applyAlignment="1">
      <alignment vertical="center"/>
    </xf>
    <xf numFmtId="0" fontId="23" fillId="2" borderId="14" xfId="0" applyFont="1" applyFill="1" applyBorder="1" applyAlignment="1">
      <alignment horizontal="left" vertical="center" wrapText="1"/>
    </xf>
    <xf numFmtId="0" fontId="21" fillId="0" borderId="14" xfId="0" applyFont="1" applyBorder="1" applyAlignment="1">
      <alignment horizontal="left" vertical="center" wrapText="1"/>
    </xf>
    <xf numFmtId="166" fontId="21" fillId="0" borderId="14" xfId="0" applyNumberFormat="1" applyFont="1" applyBorder="1" applyAlignment="1" applyProtection="1">
      <alignment horizontal="left" vertical="center"/>
      <protection locked="0"/>
    </xf>
    <xf numFmtId="168" fontId="23" fillId="2" borderId="14" xfId="0" applyNumberFormat="1" applyFont="1" applyFill="1" applyBorder="1" applyAlignment="1" applyProtection="1">
      <alignment horizontal="center" vertical="center"/>
      <protection locked="0"/>
    </xf>
    <xf numFmtId="0" fontId="23" fillId="0" borderId="13" xfId="0" applyFont="1" applyBorder="1" applyAlignment="1">
      <alignment vertical="center"/>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2" borderId="14" xfId="0" applyFont="1" applyFill="1" applyBorder="1" applyAlignment="1">
      <alignment horizontal="center" vertical="center"/>
    </xf>
    <xf numFmtId="0" fontId="21" fillId="2" borderId="14" xfId="0" applyFont="1" applyFill="1" applyBorder="1" applyAlignment="1" applyProtection="1">
      <alignment horizontal="left" vertical="center"/>
      <protection locked="0"/>
    </xf>
    <xf numFmtId="166" fontId="21" fillId="0" borderId="14" xfId="0" applyNumberFormat="1" applyFont="1" applyBorder="1" applyAlignment="1" applyProtection="1">
      <alignment horizontal="left" vertical="center" wrapText="1"/>
      <protection locked="0"/>
    </xf>
    <xf numFmtId="0" fontId="23" fillId="0" borderId="14" xfId="0" applyFont="1" applyBorder="1" applyAlignment="1">
      <alignment horizontal="center" vertical="center"/>
    </xf>
    <xf numFmtId="0" fontId="23" fillId="2" borderId="14" xfId="0" applyFont="1" applyFill="1" applyBorder="1" applyAlignment="1">
      <alignment horizontal="left" vertical="center"/>
    </xf>
    <xf numFmtId="0" fontId="23" fillId="2" borderId="14" xfId="0" applyFont="1" applyFill="1" applyBorder="1" applyAlignment="1">
      <alignment vertical="center" wrapText="1"/>
    </xf>
    <xf numFmtId="0" fontId="21" fillId="2" borderId="14" xfId="0" applyFont="1" applyFill="1" applyBorder="1" applyAlignment="1">
      <alignment horizontal="left" vertical="center" wrapText="1"/>
    </xf>
    <xf numFmtId="0" fontId="24" fillId="2" borderId="13" xfId="0" applyFont="1" applyFill="1" applyBorder="1" applyAlignment="1">
      <alignment vertical="center" wrapText="1"/>
    </xf>
    <xf numFmtId="0" fontId="23" fillId="0" borderId="13" xfId="0" applyFont="1" applyBorder="1" applyAlignment="1">
      <alignment vertical="center" wrapText="1"/>
    </xf>
    <xf numFmtId="166" fontId="21" fillId="2" borderId="14" xfId="0" applyNumberFormat="1" applyFont="1" applyFill="1" applyBorder="1" applyAlignment="1" applyProtection="1">
      <alignment horizontal="left" vertical="center"/>
      <protection locked="0"/>
    </xf>
    <xf numFmtId="0" fontId="23" fillId="0" borderId="13" xfId="0" applyFont="1" applyBorder="1" applyAlignment="1">
      <alignment horizontal="left" vertical="top" wrapText="1"/>
    </xf>
    <xf numFmtId="1" fontId="23" fillId="2" borderId="14" xfId="0" applyNumberFormat="1" applyFont="1" applyFill="1" applyBorder="1" applyAlignment="1">
      <alignment horizontal="left" vertical="center"/>
    </xf>
    <xf numFmtId="0" fontId="23" fillId="2" borderId="14" xfId="0" applyFont="1" applyFill="1" applyBorder="1" applyAlignment="1" applyProtection="1">
      <alignment vertical="center"/>
      <protection locked="0"/>
    </xf>
    <xf numFmtId="0" fontId="26" fillId="2" borderId="14" xfId="0" applyFont="1" applyFill="1" applyBorder="1" applyAlignment="1">
      <alignment horizontal="left" vertical="center" wrapText="1"/>
    </xf>
    <xf numFmtId="0" fontId="23" fillId="0" borderId="13" xfId="0" applyFont="1" applyBorder="1" applyAlignment="1">
      <alignment horizontal="left" vertical="center"/>
    </xf>
    <xf numFmtId="0" fontId="23" fillId="0" borderId="13" xfId="0" applyFont="1" applyBorder="1" applyAlignment="1" applyProtection="1">
      <alignment vertical="center"/>
      <protection locked="0"/>
    </xf>
    <xf numFmtId="0" fontId="23" fillId="0" borderId="14" xfId="0" applyFont="1" applyBorder="1" applyAlignment="1" applyProtection="1">
      <alignment horizontal="center" vertical="center"/>
      <protection locked="0"/>
    </xf>
    <xf numFmtId="0" fontId="25" fillId="0" borderId="14" xfId="0" applyFont="1" applyBorder="1" applyAlignment="1">
      <alignment vertical="center" wrapText="1"/>
    </xf>
    <xf numFmtId="0" fontId="23" fillId="0" borderId="14" xfId="0" applyFont="1" applyBorder="1" applyAlignment="1" applyProtection="1">
      <alignment vertical="center" wrapText="1"/>
      <protection locked="0"/>
    </xf>
    <xf numFmtId="0" fontId="22" fillId="0" borderId="0" xfId="0" applyFont="1" applyAlignment="1">
      <alignment horizontal="right" vertical="center"/>
    </xf>
    <xf numFmtId="0" fontId="23" fillId="0" borderId="17" xfId="0" applyFont="1" applyBorder="1" applyAlignment="1">
      <alignment vertical="center"/>
    </xf>
    <xf numFmtId="0" fontId="23" fillId="0" borderId="18" xfId="0" applyFont="1" applyBorder="1" applyAlignment="1">
      <alignment vertical="center"/>
    </xf>
    <xf numFmtId="0" fontId="21" fillId="0" borderId="18" xfId="0" applyFont="1" applyBorder="1" applyAlignment="1">
      <alignment horizontal="left" vertical="center" wrapText="1"/>
    </xf>
    <xf numFmtId="166" fontId="21" fillId="0" borderId="18" xfId="0" applyNumberFormat="1" applyFont="1" applyBorder="1" applyAlignment="1" applyProtection="1">
      <alignment horizontal="left" vertical="center"/>
      <protection locked="0"/>
    </xf>
    <xf numFmtId="0" fontId="23" fillId="0" borderId="18" xfId="0" applyFont="1" applyBorder="1" applyAlignment="1">
      <alignment horizontal="center" vertical="center"/>
    </xf>
    <xf numFmtId="166" fontId="2" fillId="0" borderId="22" xfId="0" applyNumberFormat="1" applyFont="1" applyBorder="1" applyAlignment="1">
      <alignment horizontal="center" vertical="center"/>
    </xf>
    <xf numFmtId="166" fontId="2" fillId="0" borderId="23" xfId="0" applyNumberFormat="1" applyFont="1" applyBorder="1" applyAlignment="1">
      <alignment horizontal="center" vertical="center"/>
    </xf>
    <xf numFmtId="0" fontId="2" fillId="0" borderId="22" xfId="0" applyFont="1" applyBorder="1" applyAlignment="1">
      <alignment vertical="center"/>
    </xf>
    <xf numFmtId="0" fontId="2" fillId="0" borderId="22" xfId="0" applyFont="1" applyBorder="1" applyAlignment="1">
      <alignment horizontal="center" vertical="center" wrapText="1"/>
    </xf>
    <xf numFmtId="0" fontId="8" fillId="0" borderId="12" xfId="0" applyFont="1" applyBorder="1"/>
    <xf numFmtId="0" fontId="8" fillId="0" borderId="12" xfId="0" applyFont="1" applyBorder="1" applyAlignment="1">
      <alignment horizontal="center" vertical="center"/>
    </xf>
    <xf numFmtId="0" fontId="23" fillId="0" borderId="12" xfId="0" applyFont="1" applyBorder="1" applyAlignment="1">
      <alignment horizontal="center" vertical="center"/>
    </xf>
    <xf numFmtId="0" fontId="8" fillId="0" borderId="12" xfId="0" applyFont="1" applyBorder="1" applyAlignment="1">
      <alignment horizontal="center"/>
    </xf>
    <xf numFmtId="0" fontId="23" fillId="2" borderId="12" xfId="0" applyFont="1" applyFill="1" applyBorder="1" applyAlignment="1">
      <alignment vertical="center"/>
    </xf>
    <xf numFmtId="166" fontId="23" fillId="0" borderId="12" xfId="0" applyNumberFormat="1" applyFont="1" applyBorder="1" applyAlignment="1" applyProtection="1">
      <alignment horizontal="center" vertical="center" wrapText="1"/>
      <protection locked="0"/>
    </xf>
    <xf numFmtId="0" fontId="23" fillId="0" borderId="12" xfId="0" applyFont="1" applyBorder="1" applyAlignment="1">
      <alignment vertical="center" wrapText="1"/>
    </xf>
    <xf numFmtId="0" fontId="23" fillId="2" borderId="12" xfId="0" applyFont="1" applyFill="1" applyBorder="1" applyAlignment="1" applyProtection="1">
      <alignment horizontal="left" vertical="center"/>
      <protection locked="0"/>
    </xf>
    <xf numFmtId="0" fontId="23" fillId="0" borderId="12" xfId="0" applyFont="1" applyBorder="1" applyAlignment="1">
      <alignment horizontal="left" vertical="center" wrapText="1"/>
    </xf>
    <xf numFmtId="166" fontId="21" fillId="2" borderId="14" xfId="0" applyNumberFormat="1" applyFont="1" applyFill="1" applyBorder="1" applyAlignment="1" applyProtection="1">
      <alignment horizontal="left" vertical="center" wrapText="1"/>
      <protection locked="0"/>
    </xf>
    <xf numFmtId="0" fontId="8" fillId="2" borderId="14" xfId="0" applyFont="1" applyFill="1" applyBorder="1" applyAlignment="1" applyProtection="1">
      <alignment vertical="center"/>
      <protection locked="0"/>
    </xf>
    <xf numFmtId="0" fontId="17" fillId="2" borderId="14" xfId="0" applyFont="1" applyFill="1" applyBorder="1" applyAlignment="1" applyProtection="1">
      <alignment horizontal="left" vertical="center"/>
      <protection locked="0"/>
    </xf>
    <xf numFmtId="0" fontId="21" fillId="0" borderId="12" xfId="0" applyFont="1" applyBorder="1" applyAlignment="1">
      <alignment horizontal="center" vertical="center"/>
    </xf>
    <xf numFmtId="0" fontId="21" fillId="2" borderId="12" xfId="0" applyFont="1" applyFill="1" applyBorder="1" applyAlignment="1">
      <alignment horizontal="center" vertical="center" wrapText="1"/>
    </xf>
    <xf numFmtId="166" fontId="21" fillId="0" borderId="12" xfId="0" applyNumberFormat="1" applyFont="1" applyBorder="1" applyAlignment="1" applyProtection="1">
      <alignment horizontal="center" vertical="center"/>
      <protection locked="0"/>
    </xf>
    <xf numFmtId="0" fontId="21" fillId="2" borderId="12" xfId="0" applyFont="1" applyFill="1" applyBorder="1" applyAlignment="1">
      <alignment vertical="center"/>
    </xf>
    <xf numFmtId="0" fontId="21" fillId="2" borderId="12" xfId="0" applyFont="1" applyFill="1" applyBorder="1" applyAlignment="1">
      <alignment vertical="center" wrapText="1"/>
    </xf>
    <xf numFmtId="0" fontId="21" fillId="0" borderId="12" xfId="0" applyFont="1" applyBorder="1" applyAlignment="1">
      <alignment vertical="center" wrapText="1"/>
    </xf>
    <xf numFmtId="0" fontId="21" fillId="2" borderId="12" xfId="0" applyFont="1" applyFill="1" applyBorder="1" applyAlignment="1" applyProtection="1">
      <alignment horizontal="left" vertical="center"/>
      <protection locked="0"/>
    </xf>
    <xf numFmtId="166" fontId="21" fillId="0" borderId="12" xfId="0" applyNumberFormat="1" applyFont="1" applyBorder="1" applyAlignment="1" applyProtection="1">
      <alignment horizontal="center" vertical="center" wrapText="1"/>
      <protection locked="0"/>
    </xf>
    <xf numFmtId="0" fontId="19" fillId="0" borderId="0" xfId="0" applyFont="1" applyAlignment="1" applyProtection="1">
      <alignment vertical="center"/>
      <protection locked="0"/>
    </xf>
    <xf numFmtId="0" fontId="20" fillId="5" borderId="1" xfId="0" applyFont="1" applyFill="1" applyBorder="1" applyAlignment="1">
      <alignment horizontal="left" vertical="top" wrapText="1"/>
    </xf>
    <xf numFmtId="0" fontId="20" fillId="5" borderId="2" xfId="0" applyFont="1" applyFill="1" applyBorder="1" applyAlignment="1">
      <alignment horizontal="left" vertical="top" wrapText="1"/>
    </xf>
    <xf numFmtId="0" fontId="21" fillId="3" borderId="18" xfId="0" applyFont="1" applyFill="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pplyProtection="1">
      <alignment vertical="center"/>
      <protection locked="0"/>
    </xf>
    <xf numFmtId="0" fontId="23" fillId="2" borderId="40" xfId="0" applyFont="1" applyFill="1" applyBorder="1" applyAlignment="1">
      <alignment vertical="center"/>
    </xf>
    <xf numFmtId="0" fontId="23" fillId="2" borderId="40" xfId="0" applyFont="1" applyFill="1" applyBorder="1" applyAlignment="1" applyProtection="1">
      <alignment vertical="center"/>
      <protection locked="0"/>
    </xf>
    <xf numFmtId="0" fontId="25" fillId="0" borderId="40" xfId="0" applyFont="1" applyBorder="1" applyAlignment="1">
      <alignment vertical="center" wrapText="1"/>
    </xf>
    <xf numFmtId="0" fontId="17" fillId="2" borderId="40" xfId="0" applyFont="1" applyFill="1" applyBorder="1" applyAlignment="1" applyProtection="1">
      <alignment horizontal="left" vertical="center"/>
      <protection locked="0"/>
    </xf>
    <xf numFmtId="0" fontId="21" fillId="2" borderId="40" xfId="0" applyFont="1" applyFill="1" applyBorder="1" applyAlignment="1">
      <alignment horizontal="left" vertical="center" wrapText="1"/>
    </xf>
    <xf numFmtId="0" fontId="8" fillId="2" borderId="40" xfId="0" applyFont="1" applyFill="1" applyBorder="1" applyAlignment="1" applyProtection="1">
      <alignment vertical="center"/>
      <protection locked="0"/>
    </xf>
    <xf numFmtId="0" fontId="23" fillId="0" borderId="40" xfId="0" applyFont="1" applyBorder="1" applyAlignment="1">
      <alignment horizontal="center" vertical="center"/>
    </xf>
    <xf numFmtId="0" fontId="23" fillId="0" borderId="41" xfId="0" applyFont="1" applyBorder="1" applyAlignment="1">
      <alignment horizontal="center" vertical="center"/>
    </xf>
    <xf numFmtId="0" fontId="23" fillId="0" borderId="29" xfId="0" applyFont="1" applyBorder="1" applyAlignment="1">
      <alignment vertical="center" wrapText="1"/>
    </xf>
    <xf numFmtId="0" fontId="21" fillId="0" borderId="34" xfId="0" applyFont="1" applyBorder="1" applyAlignment="1">
      <alignment horizontal="left" vertical="center" wrapText="1"/>
    </xf>
    <xf numFmtId="0" fontId="23" fillId="2" borderId="18" xfId="0" applyFont="1" applyFill="1" applyBorder="1" applyAlignment="1">
      <alignment horizontal="left" vertical="center" wrapText="1"/>
    </xf>
    <xf numFmtId="0" fontId="23" fillId="0" borderId="43" xfId="0" applyFont="1" applyBorder="1" applyAlignment="1">
      <alignment horizontal="left" vertical="center" wrapText="1"/>
    </xf>
    <xf numFmtId="0" fontId="2" fillId="0" borderId="23" xfId="0" applyFont="1" applyBorder="1" applyAlignment="1">
      <alignment horizontal="center" vertical="center"/>
    </xf>
    <xf numFmtId="0" fontId="21" fillId="0" borderId="12" xfId="0" applyFont="1" applyBorder="1" applyAlignment="1">
      <alignment horizontal="center" vertical="center" wrapText="1"/>
    </xf>
    <xf numFmtId="0" fontId="21" fillId="2" borderId="14" xfId="0" applyFont="1" applyFill="1" applyBorder="1" applyAlignment="1">
      <alignment vertical="center" wrapText="1"/>
    </xf>
    <xf numFmtId="0" fontId="21" fillId="2" borderId="14" xfId="0" applyFont="1" applyFill="1" applyBorder="1" applyAlignment="1">
      <alignment horizontal="left" vertical="center"/>
    </xf>
    <xf numFmtId="1" fontId="21" fillId="2" borderId="14" xfId="0" applyNumberFormat="1" applyFont="1" applyFill="1" applyBorder="1" applyAlignment="1">
      <alignment horizontal="left" vertical="center"/>
    </xf>
    <xf numFmtId="0" fontId="29" fillId="2" borderId="14" xfId="0" applyFont="1" applyFill="1" applyBorder="1" applyAlignment="1">
      <alignment horizontal="left" vertical="center" wrapText="1"/>
    </xf>
    <xf numFmtId="0" fontId="21" fillId="7" borderId="18" xfId="0" applyFont="1" applyFill="1" applyBorder="1" applyAlignment="1">
      <alignment horizontal="center" vertical="center"/>
    </xf>
    <xf numFmtId="167" fontId="28" fillId="6" borderId="18" xfId="0" applyNumberFormat="1" applyFont="1" applyFill="1" applyBorder="1" applyAlignment="1">
      <alignment horizontal="center" vertical="center" wrapText="1"/>
    </xf>
    <xf numFmtId="0" fontId="30" fillId="0" borderId="12" xfId="0" applyFont="1" applyBorder="1" applyAlignment="1">
      <alignment wrapText="1"/>
    </xf>
    <xf numFmtId="0" fontId="32" fillId="0" borderId="12" xfId="0" applyFont="1" applyBorder="1" applyAlignment="1">
      <alignment horizontal="center" vertical="center"/>
    </xf>
    <xf numFmtId="0" fontId="28" fillId="3" borderId="18" xfId="0" applyFont="1" applyFill="1" applyBorder="1" applyAlignment="1">
      <alignment horizontal="center" vertical="center"/>
    </xf>
    <xf numFmtId="167" fontId="28" fillId="6" borderId="38" xfId="0" applyNumberFormat="1" applyFont="1" applyFill="1" applyBorder="1" applyAlignment="1">
      <alignment horizontal="center" vertical="center"/>
    </xf>
    <xf numFmtId="43" fontId="28" fillId="3" borderId="14" xfId="2" applyFont="1" applyFill="1" applyBorder="1" applyAlignment="1" applyProtection="1">
      <alignment horizontal="center" vertical="center"/>
      <protection locked="0"/>
    </xf>
    <xf numFmtId="43" fontId="28" fillId="3" borderId="14" xfId="2" applyFont="1" applyFill="1" applyBorder="1" applyAlignment="1" applyProtection="1">
      <alignment horizontal="center" vertical="center"/>
    </xf>
    <xf numFmtId="43" fontId="28" fillId="3" borderId="15" xfId="2" applyFont="1" applyFill="1" applyBorder="1" applyAlignment="1" applyProtection="1">
      <alignment horizontal="center" vertical="center"/>
    </xf>
    <xf numFmtId="0" fontId="32" fillId="3" borderId="41" xfId="0" applyFont="1" applyFill="1" applyBorder="1" applyAlignment="1" applyProtection="1">
      <alignment vertical="center"/>
      <protection locked="0"/>
    </xf>
    <xf numFmtId="2" fontId="33" fillId="0" borderId="12" xfId="0" applyNumberFormat="1" applyFont="1" applyBorder="1" applyAlignment="1">
      <alignment horizontal="center" vertical="center"/>
    </xf>
    <xf numFmtId="43" fontId="28" fillId="6" borderId="51" xfId="2" applyFont="1" applyFill="1" applyBorder="1" applyAlignment="1" applyProtection="1">
      <alignment horizontal="center" vertical="center"/>
    </xf>
    <xf numFmtId="43" fontId="28" fillId="6" borderId="52" xfId="2" applyFont="1" applyFill="1" applyBorder="1" applyAlignment="1" applyProtection="1">
      <alignment horizontal="center" vertical="center"/>
    </xf>
    <xf numFmtId="0" fontId="28" fillId="3" borderId="53" xfId="0" applyFont="1" applyFill="1" applyBorder="1" applyAlignment="1">
      <alignment horizontal="center" vertical="center"/>
    </xf>
    <xf numFmtId="167" fontId="28" fillId="6" borderId="54" xfId="0" applyNumberFormat="1" applyFont="1" applyFill="1" applyBorder="1" applyAlignment="1">
      <alignment horizontal="center" vertical="center"/>
    </xf>
    <xf numFmtId="167" fontId="28" fillId="6" borderId="55" xfId="0" applyNumberFormat="1" applyFont="1" applyFill="1" applyBorder="1" applyAlignment="1">
      <alignment horizontal="center" vertical="center"/>
    </xf>
    <xf numFmtId="43" fontId="28" fillId="2" borderId="50" xfId="2" applyFont="1" applyFill="1" applyBorder="1" applyAlignment="1" applyProtection="1">
      <alignment horizontal="center" vertical="center"/>
    </xf>
    <xf numFmtId="169" fontId="8" fillId="0" borderId="50" xfId="0" applyNumberFormat="1" applyFont="1" applyBorder="1"/>
    <xf numFmtId="0" fontId="32" fillId="6" borderId="0" xfId="0" applyFont="1" applyFill="1" applyAlignment="1" applyProtection="1">
      <alignment vertical="center"/>
      <protection locked="0"/>
    </xf>
    <xf numFmtId="43" fontId="28" fillId="2" borderId="58" xfId="2" applyFont="1" applyFill="1" applyBorder="1" applyAlignment="1" applyProtection="1">
      <alignment horizontal="center" vertical="center"/>
    </xf>
    <xf numFmtId="169" fontId="8" fillId="0" borderId="58" xfId="0" applyNumberFormat="1" applyFont="1" applyBorder="1"/>
    <xf numFmtId="43" fontId="8" fillId="0" borderId="50" xfId="0" applyNumberFormat="1" applyFont="1" applyBorder="1" applyAlignment="1" applyProtection="1">
      <alignment vertical="center"/>
      <protection locked="0"/>
    </xf>
    <xf numFmtId="0" fontId="19" fillId="0" borderId="50" xfId="0" applyFont="1" applyBorder="1" applyAlignment="1" applyProtection="1">
      <alignment vertical="center"/>
      <protection locked="0"/>
    </xf>
    <xf numFmtId="169" fontId="8" fillId="0" borderId="56" xfId="0" applyNumberFormat="1" applyFont="1" applyBorder="1"/>
    <xf numFmtId="169" fontId="8" fillId="0" borderId="57" xfId="0" applyNumberFormat="1" applyFont="1" applyBorder="1"/>
    <xf numFmtId="0" fontId="0" fillId="0" borderId="12" xfId="0" applyBorder="1"/>
    <xf numFmtId="0" fontId="20" fillId="2" borderId="31" xfId="0" applyFont="1" applyFill="1" applyBorder="1" applyAlignment="1">
      <alignment horizontal="center" vertical="center" wrapText="1"/>
    </xf>
    <xf numFmtId="0" fontId="20" fillId="2" borderId="48"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29" xfId="0" applyFont="1" applyFill="1" applyBorder="1" applyAlignment="1">
      <alignment horizontal="center" vertical="center" wrapText="1"/>
    </xf>
    <xf numFmtId="0" fontId="20" fillId="2" borderId="49" xfId="0" applyFont="1" applyFill="1" applyBorder="1" applyAlignment="1">
      <alignment horizontal="center" vertical="center" wrapText="1"/>
    </xf>
    <xf numFmtId="0" fontId="19" fillId="3" borderId="0" xfId="0" applyFont="1" applyFill="1" applyAlignment="1" applyProtection="1">
      <alignment horizontal="center" vertical="center" wrapText="1"/>
      <protection locked="0"/>
    </xf>
    <xf numFmtId="0" fontId="31" fillId="0" borderId="0" xfId="0" applyFont="1" applyAlignment="1">
      <alignment horizontal="left" vertical="center"/>
    </xf>
    <xf numFmtId="0" fontId="7" fillId="0" borderId="0" xfId="0" applyFont="1" applyAlignment="1">
      <alignment horizontal="center" vertical="center"/>
    </xf>
    <xf numFmtId="164" fontId="5" fillId="0" borderId="0" xfId="1" applyNumberFormat="1" applyBorder="1" applyAlignment="1" applyProtection="1">
      <alignment horizontal="center" vertical="center"/>
    </xf>
    <xf numFmtId="164" fontId="11" fillId="0" borderId="0" xfId="0" applyNumberFormat="1" applyFont="1" applyAlignment="1">
      <alignment horizontal="center" vertical="center"/>
    </xf>
    <xf numFmtId="0" fontId="20" fillId="2" borderId="28"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35"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28" xfId="0" applyFont="1" applyFill="1" applyBorder="1" applyAlignment="1">
      <alignment horizontal="center" vertical="center"/>
    </xf>
    <xf numFmtId="0" fontId="20" fillId="2" borderId="14" xfId="0" applyFont="1" applyFill="1" applyBorder="1" applyAlignment="1">
      <alignment horizontal="center" vertical="center"/>
    </xf>
    <xf numFmtId="0" fontId="19" fillId="0" borderId="12" xfId="0" applyFont="1" applyBorder="1" applyAlignment="1">
      <alignment horizontal="center" vertical="center"/>
    </xf>
    <xf numFmtId="0" fontId="19" fillId="0" borderId="25" xfId="0" applyFont="1" applyBorder="1" applyAlignment="1">
      <alignment horizontal="center" vertical="center"/>
    </xf>
    <xf numFmtId="0" fontId="16" fillId="2" borderId="28" xfId="0" applyFont="1" applyFill="1" applyBorder="1" applyAlignment="1">
      <alignment horizontal="center" vertical="center" wrapText="1"/>
    </xf>
    <xf numFmtId="0" fontId="16" fillId="2" borderId="36"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0" fillId="0" borderId="8" xfId="0" applyBorder="1" applyAlignment="1">
      <alignment horizontal="center"/>
    </xf>
    <xf numFmtId="0" fontId="9" fillId="0" borderId="0" xfId="0" applyFont="1" applyAlignment="1">
      <alignment horizontal="left" vertical="center"/>
    </xf>
    <xf numFmtId="4" fontId="16" fillId="5" borderId="16" xfId="0" applyNumberFormat="1" applyFont="1" applyFill="1" applyBorder="1" applyAlignment="1">
      <alignment horizontal="center" vertical="center" wrapText="1"/>
    </xf>
    <xf numFmtId="4" fontId="16" fillId="5" borderId="12" xfId="0" applyNumberFormat="1" applyFont="1" applyFill="1" applyBorder="1" applyAlignment="1">
      <alignment horizontal="center" vertical="center" wrapText="1"/>
    </xf>
    <xf numFmtId="4" fontId="16" fillId="5" borderId="25" xfId="0" applyNumberFormat="1" applyFont="1" applyFill="1" applyBorder="1" applyAlignment="1">
      <alignment horizontal="center" vertical="center" wrapText="1"/>
    </xf>
    <xf numFmtId="0" fontId="7" fillId="0" borderId="0" xfId="0" applyFont="1" applyAlignment="1">
      <alignment horizontal="left" vertical="center"/>
    </xf>
    <xf numFmtId="0" fontId="20" fillId="5" borderId="11" xfId="0" applyFont="1" applyFill="1" applyBorder="1" applyAlignment="1">
      <alignment horizontal="left" vertical="top" wrapText="1"/>
    </xf>
    <xf numFmtId="0" fontId="20" fillId="5" borderId="3" xfId="0" applyFont="1" applyFill="1" applyBorder="1" applyAlignment="1">
      <alignment horizontal="left" vertical="top" wrapText="1"/>
    </xf>
    <xf numFmtId="0" fontId="20" fillId="5" borderId="24" xfId="0" applyFont="1" applyFill="1" applyBorder="1" applyAlignment="1">
      <alignment horizontal="left" vertical="top" wrapText="1"/>
    </xf>
    <xf numFmtId="0" fontId="20" fillId="5" borderId="7" xfId="0" applyFont="1" applyFill="1" applyBorder="1" applyAlignment="1">
      <alignment horizontal="left" vertical="top" wrapText="1"/>
    </xf>
    <xf numFmtId="0" fontId="20" fillId="5" borderId="9" xfId="0" applyFont="1" applyFill="1" applyBorder="1" applyAlignment="1">
      <alignment horizontal="left" vertical="top" wrapText="1"/>
    </xf>
    <xf numFmtId="0" fontId="20" fillId="5" borderId="1" xfId="0" applyFont="1" applyFill="1" applyBorder="1" applyAlignment="1">
      <alignment horizontal="left" vertical="top" wrapText="1"/>
    </xf>
    <xf numFmtId="0" fontId="20" fillId="5" borderId="2" xfId="0" applyFont="1" applyFill="1" applyBorder="1" applyAlignment="1">
      <alignment horizontal="left" vertical="top" wrapText="1"/>
    </xf>
    <xf numFmtId="0" fontId="20" fillId="5" borderId="1" xfId="0" applyFont="1" applyFill="1" applyBorder="1" applyAlignment="1">
      <alignment horizontal="center" vertical="top" wrapText="1"/>
    </xf>
    <xf numFmtId="0" fontId="20" fillId="5" borderId="2" xfId="0" applyFont="1" applyFill="1" applyBorder="1" applyAlignment="1">
      <alignment horizontal="center" vertical="top" wrapText="1"/>
    </xf>
    <xf numFmtId="0" fontId="20" fillId="5" borderId="26" xfId="0" applyFont="1" applyFill="1" applyBorder="1" applyAlignment="1">
      <alignment horizontal="center" vertical="top" wrapText="1"/>
    </xf>
    <xf numFmtId="0" fontId="19" fillId="0" borderId="12" xfId="0" applyFont="1" applyBorder="1" applyAlignment="1">
      <alignment horizontal="left" vertical="top" wrapText="1"/>
    </xf>
    <xf numFmtId="0" fontId="0" fillId="0" borderId="12" xfId="0" applyBorder="1" applyAlignment="1">
      <alignment horizontal="center" vertical="top"/>
    </xf>
    <xf numFmtId="0" fontId="0" fillId="0" borderId="12" xfId="0" applyBorder="1" applyAlignment="1">
      <alignment horizontal="center"/>
    </xf>
    <xf numFmtId="0" fontId="19" fillId="0" borderId="44" xfId="0" applyFont="1" applyBorder="1" applyAlignment="1">
      <alignment horizontal="center" vertical="top" wrapText="1"/>
    </xf>
    <xf numFmtId="0" fontId="19" fillId="0" borderId="45" xfId="0" applyFont="1" applyBorder="1" applyAlignment="1">
      <alignment horizontal="center" vertical="top" wrapText="1"/>
    </xf>
    <xf numFmtId="0" fontId="19" fillId="0" borderId="46" xfId="0" applyFont="1" applyBorder="1" applyAlignment="1">
      <alignment horizontal="center" vertical="top" wrapText="1"/>
    </xf>
    <xf numFmtId="0" fontId="19" fillId="0" borderId="47" xfId="0" applyFont="1" applyBorder="1" applyAlignment="1">
      <alignment horizontal="center" vertical="top" wrapText="1"/>
    </xf>
    <xf numFmtId="0" fontId="19" fillId="0" borderId="41" xfId="0" applyFont="1" applyBorder="1" applyAlignment="1">
      <alignment horizontal="center" vertical="top" wrapText="1"/>
    </xf>
    <xf numFmtId="0" fontId="19" fillId="0" borderId="42" xfId="0" applyFont="1" applyBorder="1" applyAlignment="1">
      <alignment horizontal="center" vertical="top" wrapText="1"/>
    </xf>
    <xf numFmtId="4" fontId="20" fillId="5" borderId="16" xfId="0" applyNumberFormat="1" applyFont="1" applyFill="1" applyBorder="1" applyAlignment="1">
      <alignment horizontal="left" vertical="top" wrapText="1"/>
    </xf>
    <xf numFmtId="4" fontId="20" fillId="5" borderId="12" xfId="0" applyNumberFormat="1" applyFont="1" applyFill="1" applyBorder="1" applyAlignment="1">
      <alignment horizontal="left" vertical="top" wrapText="1"/>
    </xf>
    <xf numFmtId="4" fontId="20" fillId="5" borderId="25" xfId="0" applyNumberFormat="1" applyFont="1" applyFill="1" applyBorder="1" applyAlignment="1">
      <alignment horizontal="left" vertical="top" wrapText="1"/>
    </xf>
    <xf numFmtId="0" fontId="34"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4" borderId="19" xfId="0" applyFont="1" applyFill="1" applyBorder="1" applyAlignment="1">
      <alignment horizontal="center" vertical="center"/>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2" xfId="0" applyFont="1" applyBorder="1" applyAlignment="1">
      <alignment horizontal="center" vertical="center"/>
    </xf>
    <xf numFmtId="0" fontId="15" fillId="0" borderId="0" xfId="0" applyFont="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1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cellXfs>
  <cellStyles count="3">
    <cellStyle name="Lien hypertexte" xfId="1" builtinId="8"/>
    <cellStyle name="Milliers" xfId="2" builtinId="3"/>
    <cellStyle name="Normal"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619125</xdr:colOff>
      <xdr:row>1</xdr:row>
      <xdr:rowOff>66675</xdr:rowOff>
    </xdr:from>
    <xdr:to>
      <xdr:col>17</xdr:col>
      <xdr:colOff>0</xdr:colOff>
      <xdr:row>4</xdr:row>
      <xdr:rowOff>0</xdr:rowOff>
    </xdr:to>
    <xdr:sp macro="" textlink="">
      <xdr:nvSpPr>
        <xdr:cNvPr id="2" name="Rectangle 6">
          <a:extLst>
            <a:ext uri="{FF2B5EF4-FFF2-40B4-BE49-F238E27FC236}">
              <a16:creationId xmlns:a16="http://schemas.microsoft.com/office/drawing/2014/main" id="{00000000-0008-0000-0000-000002000000}"/>
            </a:ext>
          </a:extLst>
        </xdr:cNvPr>
        <xdr:cNvSpPr>
          <a:spLocks noChangeArrowheads="1"/>
        </xdr:cNvSpPr>
      </xdr:nvSpPr>
      <xdr:spPr bwMode="auto">
        <a:xfrm>
          <a:off x="5172075" y="66675"/>
          <a:ext cx="1714500"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647700</xdr:colOff>
      <xdr:row>1</xdr:row>
      <xdr:rowOff>19050</xdr:rowOff>
    </xdr:from>
    <xdr:to>
      <xdr:col>7</xdr:col>
      <xdr:colOff>1074420</xdr:colOff>
      <xdr:row>5</xdr:row>
      <xdr:rowOff>17145</xdr:rowOff>
    </xdr:to>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5200650" y="19050"/>
          <a:ext cx="1638300" cy="847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fr-FR" sz="1000" b="0" i="0" u="none" strike="noStrike" baseline="0">
              <a:solidFill>
                <a:srgbClr val="000000"/>
              </a:solidFill>
              <a:latin typeface="Arial"/>
              <a:cs typeface="Arial"/>
            </a:rPr>
            <a:t> </a:t>
          </a:r>
        </a:p>
        <a:p>
          <a:pPr algn="ctr" rtl="0">
            <a:defRPr sz="1000"/>
          </a:pPr>
          <a:r>
            <a:rPr lang="fr-FR" sz="1200" b="0" i="1" u="none" strike="noStrike" baseline="0">
              <a:solidFill>
                <a:srgbClr val="000000"/>
              </a:solidFill>
              <a:latin typeface="Arial"/>
              <a:cs typeface="Arial"/>
            </a:rPr>
            <a:t>Cachet  ou NOM Fournisseur</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1</xdr:row>
      <xdr:rowOff>47624</xdr:rowOff>
    </xdr:from>
    <xdr:to>
      <xdr:col>8</xdr:col>
      <xdr:colOff>282128</xdr:colOff>
      <xdr:row>3</xdr:row>
      <xdr:rowOff>133349</xdr:rowOff>
    </xdr:to>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8181975" y="238124"/>
          <a:ext cx="2164268" cy="466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1</xdr:row>
      <xdr:rowOff>38099</xdr:rowOff>
    </xdr:from>
    <xdr:to>
      <xdr:col>10</xdr:col>
      <xdr:colOff>320228</xdr:colOff>
      <xdr:row>3</xdr:row>
      <xdr:rowOff>135254</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7439025" y="228599"/>
          <a:ext cx="2164268" cy="4667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pageSetUpPr fitToPage="1"/>
  </sheetPr>
  <dimension ref="A1:U61"/>
  <sheetViews>
    <sheetView showGridLines="0" tabSelected="1" zoomScaleNormal="100" zoomScalePageLayoutView="140" workbookViewId="0">
      <pane xSplit="1" topLeftCell="I1" activePane="topRight" state="frozen"/>
      <selection activeCell="A36" sqref="A36"/>
      <selection pane="topRight" activeCell="A6" sqref="A6:A9"/>
    </sheetView>
  </sheetViews>
  <sheetFormatPr baseColWidth="10" defaultColWidth="9.140625" defaultRowHeight="14.25" x14ac:dyDescent="0.2"/>
  <cols>
    <col min="1" max="1" width="51.140625" style="3" customWidth="1"/>
    <col min="2" max="2" width="14.140625" style="3" customWidth="1"/>
    <col min="3" max="3" width="19.42578125" style="3" customWidth="1"/>
    <col min="4" max="4" width="76" style="3" customWidth="1"/>
    <col min="5" max="5" width="21.7109375" style="18" customWidth="1"/>
    <col min="6" max="6" width="28.28515625" style="18" customWidth="1"/>
    <col min="7" max="15" width="19" style="3" customWidth="1"/>
    <col min="16" max="16" width="16.42578125" style="3" customWidth="1"/>
    <col min="17" max="18" width="13.5703125" style="3" customWidth="1"/>
    <col min="19" max="20" width="14.85546875" style="1" customWidth="1"/>
    <col min="21" max="21" width="16.28515625" style="1" customWidth="1"/>
    <col min="22" max="16384" width="9.140625" style="1"/>
  </cols>
  <sheetData>
    <row r="1" spans="1:21" ht="15" x14ac:dyDescent="0.2">
      <c r="A1" s="84" t="s">
        <v>225</v>
      </c>
    </row>
    <row r="2" spans="1:21" ht="23.25" x14ac:dyDescent="0.2">
      <c r="A2" s="141" t="s">
        <v>224</v>
      </c>
      <c r="B2" s="141"/>
      <c r="C2" s="141"/>
      <c r="D2" s="141"/>
      <c r="E2" s="141"/>
      <c r="F2" s="141"/>
      <c r="G2" s="141"/>
      <c r="H2" s="141"/>
      <c r="I2" s="21"/>
      <c r="J2" s="21"/>
      <c r="K2" s="21"/>
      <c r="L2" s="21"/>
      <c r="M2" s="21"/>
      <c r="N2" s="21"/>
      <c r="O2" s="21"/>
      <c r="P2" s="21"/>
      <c r="Q2" s="21"/>
      <c r="R2" s="21"/>
    </row>
    <row r="3" spans="1:21" ht="18" x14ac:dyDescent="0.2">
      <c r="A3" s="142"/>
      <c r="B3" s="142"/>
      <c r="C3" s="142"/>
      <c r="D3" s="142"/>
      <c r="E3" s="142"/>
      <c r="F3" s="142"/>
      <c r="G3" s="142"/>
      <c r="H3" s="142"/>
      <c r="I3" s="20"/>
      <c r="J3" s="20"/>
      <c r="K3" s="20"/>
      <c r="L3" s="20"/>
      <c r="M3" s="20"/>
      <c r="N3" s="20"/>
      <c r="O3" s="20"/>
      <c r="P3" s="20"/>
      <c r="Q3" s="20"/>
      <c r="R3" s="20"/>
    </row>
    <row r="4" spans="1:21" ht="18" x14ac:dyDescent="0.2">
      <c r="A4" s="142"/>
      <c r="B4" s="142"/>
      <c r="C4" s="142"/>
      <c r="D4" s="142"/>
      <c r="E4" s="142"/>
      <c r="F4" s="142"/>
      <c r="G4" s="142"/>
      <c r="H4" s="142"/>
      <c r="I4" s="20"/>
      <c r="J4" s="20"/>
      <c r="K4" s="20"/>
      <c r="L4" s="20"/>
      <c r="M4" s="20"/>
      <c r="N4" s="20"/>
      <c r="O4" s="20"/>
      <c r="P4" s="20"/>
      <c r="Q4" s="20"/>
      <c r="R4" s="20"/>
    </row>
    <row r="5" spans="1:21" ht="7.5" customHeight="1" thickBot="1" x14ac:dyDescent="0.25">
      <c r="A5" s="2"/>
      <c r="B5" s="54"/>
      <c r="C5" s="143"/>
      <c r="D5" s="144"/>
      <c r="E5" s="144"/>
      <c r="F5" s="144"/>
      <c r="G5" s="144"/>
      <c r="H5" s="19"/>
      <c r="I5" s="19"/>
      <c r="J5" s="19"/>
      <c r="K5" s="19"/>
      <c r="L5" s="19"/>
      <c r="M5" s="19"/>
      <c r="N5" s="19"/>
      <c r="O5" s="19"/>
      <c r="P5" s="19"/>
      <c r="Q5" s="19"/>
      <c r="R5" s="19"/>
    </row>
    <row r="6" spans="1:21" ht="27.75" customHeight="1" thickTop="1" x14ac:dyDescent="0.2">
      <c r="A6" s="148" t="s">
        <v>1</v>
      </c>
      <c r="B6" s="145" t="s">
        <v>21</v>
      </c>
      <c r="C6" s="145" t="s">
        <v>20</v>
      </c>
      <c r="D6" s="145" t="s">
        <v>91</v>
      </c>
      <c r="E6" s="150" t="s">
        <v>23</v>
      </c>
      <c r="F6" s="145" t="s">
        <v>89</v>
      </c>
      <c r="G6" s="145" t="s">
        <v>88</v>
      </c>
      <c r="H6" s="145" t="s">
        <v>22</v>
      </c>
      <c r="I6" s="134" t="s">
        <v>190</v>
      </c>
      <c r="J6" s="135"/>
      <c r="K6" s="134" t="s">
        <v>191</v>
      </c>
      <c r="L6" s="135"/>
      <c r="M6" s="134" t="s">
        <v>192</v>
      </c>
      <c r="N6" s="135"/>
      <c r="O6" s="158"/>
      <c r="P6" s="154" t="s">
        <v>194</v>
      </c>
      <c r="Q6" s="155"/>
      <c r="R6" s="152" t="s">
        <v>215</v>
      </c>
      <c r="S6" s="152"/>
      <c r="T6" s="152" t="s">
        <v>216</v>
      </c>
      <c r="U6" s="152"/>
    </row>
    <row r="7" spans="1:21" ht="39" customHeight="1" x14ac:dyDescent="0.2">
      <c r="A7" s="149"/>
      <c r="B7" s="146"/>
      <c r="C7" s="146"/>
      <c r="D7" s="146"/>
      <c r="E7" s="151"/>
      <c r="F7" s="146"/>
      <c r="G7" s="146"/>
      <c r="H7" s="146"/>
      <c r="I7" s="136"/>
      <c r="J7" s="137"/>
      <c r="K7" s="136"/>
      <c r="L7" s="137"/>
      <c r="M7" s="136"/>
      <c r="N7" s="137"/>
      <c r="O7" s="159"/>
      <c r="P7" s="156"/>
      <c r="Q7" s="157"/>
      <c r="R7" s="152"/>
      <c r="S7" s="152"/>
      <c r="T7" s="152"/>
      <c r="U7" s="152"/>
    </row>
    <row r="8" spans="1:21" ht="7.5" customHeight="1" x14ac:dyDescent="0.2">
      <c r="A8" s="149"/>
      <c r="B8" s="146"/>
      <c r="C8" s="146"/>
      <c r="D8" s="146"/>
      <c r="E8" s="151"/>
      <c r="F8" s="146"/>
      <c r="G8" s="146"/>
      <c r="H8" s="146"/>
      <c r="I8" s="138"/>
      <c r="J8" s="139"/>
      <c r="K8" s="138"/>
      <c r="L8" s="139"/>
      <c r="M8" s="138"/>
      <c r="N8" s="139"/>
      <c r="O8" s="160"/>
      <c r="P8" s="156"/>
      <c r="Q8" s="157"/>
      <c r="R8" s="153"/>
      <c r="S8" s="153"/>
      <c r="T8" s="153"/>
      <c r="U8" s="153"/>
    </row>
    <row r="9" spans="1:21" ht="41.25" customHeight="1" thickBot="1" x14ac:dyDescent="0.25">
      <c r="A9" s="149"/>
      <c r="B9" s="146"/>
      <c r="C9" s="146"/>
      <c r="D9" s="147"/>
      <c r="E9" s="151"/>
      <c r="F9" s="146"/>
      <c r="G9" s="146"/>
      <c r="H9" s="146"/>
      <c r="I9" s="87" t="s">
        <v>180</v>
      </c>
      <c r="J9" s="108" t="s">
        <v>181</v>
      </c>
      <c r="K9" s="87" t="s">
        <v>180</v>
      </c>
      <c r="L9" s="108" t="s">
        <v>181</v>
      </c>
      <c r="M9" s="87" t="s">
        <v>180</v>
      </c>
      <c r="N9" s="108" t="s">
        <v>181</v>
      </c>
      <c r="O9" s="109" t="s">
        <v>198</v>
      </c>
      <c r="P9" s="112" t="s">
        <v>180</v>
      </c>
      <c r="Q9" s="113" t="s">
        <v>181</v>
      </c>
      <c r="R9" s="121" t="s">
        <v>180</v>
      </c>
      <c r="S9" s="122" t="s">
        <v>181</v>
      </c>
      <c r="T9" s="121" t="s">
        <v>180</v>
      </c>
      <c r="U9" s="123" t="s">
        <v>181</v>
      </c>
    </row>
    <row r="10" spans="1:21" ht="30" customHeight="1" thickTop="1" thickBot="1" x14ac:dyDescent="0.25">
      <c r="A10" s="55" t="s">
        <v>2</v>
      </c>
      <c r="B10" s="56" t="s">
        <v>79</v>
      </c>
      <c r="C10" s="98" t="s">
        <v>41</v>
      </c>
      <c r="D10" s="101" t="s">
        <v>42</v>
      </c>
      <c r="E10" s="99" t="s">
        <v>26</v>
      </c>
      <c r="F10" s="57"/>
      <c r="G10" s="58" t="s">
        <v>80</v>
      </c>
      <c r="H10" s="59" t="s">
        <v>3</v>
      </c>
      <c r="I10" s="59"/>
      <c r="J10" s="59"/>
      <c r="K10" s="59"/>
      <c r="L10" s="59"/>
      <c r="M10" s="59"/>
      <c r="N10" s="59"/>
      <c r="O10" s="59"/>
      <c r="P10" s="114">
        <v>124924.72</v>
      </c>
      <c r="Q10" s="119">
        <v>1586.8944000000001</v>
      </c>
      <c r="R10" s="124">
        <f>I10*P10</f>
        <v>0</v>
      </c>
      <c r="S10" s="125">
        <f>J10*Q10</f>
        <v>0</v>
      </c>
      <c r="T10" s="131">
        <f>M10*P10</f>
        <v>0</v>
      </c>
      <c r="U10" s="132">
        <f>Q10*N10</f>
        <v>0</v>
      </c>
    </row>
    <row r="11" spans="1:21" ht="30" customHeight="1" thickTop="1" x14ac:dyDescent="0.2">
      <c r="A11" s="25" t="s">
        <v>109</v>
      </c>
      <c r="B11" s="26" t="s">
        <v>40</v>
      </c>
      <c r="C11" s="27" t="s">
        <v>140</v>
      </c>
      <c r="D11" s="100" t="s">
        <v>141</v>
      </c>
      <c r="E11" s="28" t="s">
        <v>24</v>
      </c>
      <c r="F11" s="28"/>
      <c r="G11" s="29" t="s">
        <v>81</v>
      </c>
      <c r="H11" s="30" t="s">
        <v>7</v>
      </c>
      <c r="I11" s="30"/>
      <c r="J11" s="30"/>
      <c r="K11" s="30"/>
      <c r="L11" s="30"/>
      <c r="M11" s="30"/>
      <c r="N11" s="30"/>
      <c r="O11" s="30"/>
      <c r="P11" s="115">
        <v>47.44</v>
      </c>
      <c r="Q11" s="119">
        <v>1</v>
      </c>
      <c r="R11" s="124">
        <f>I11*P11</f>
        <v>0</v>
      </c>
      <c r="S11" s="125">
        <f t="shared" ref="S11:S57" si="0">J11*Q11</f>
        <v>0</v>
      </c>
      <c r="T11" s="131">
        <f t="shared" ref="T11:T57" si="1">M11*P11</f>
        <v>0</v>
      </c>
      <c r="U11" s="132">
        <f t="shared" ref="U11:U57" si="2">Q11*N11</f>
        <v>0</v>
      </c>
    </row>
    <row r="12" spans="1:21" ht="30" customHeight="1" x14ac:dyDescent="0.2">
      <c r="A12" s="31" t="s">
        <v>4</v>
      </c>
      <c r="B12" s="32" t="s">
        <v>40</v>
      </c>
      <c r="C12" s="33" t="s">
        <v>43</v>
      </c>
      <c r="D12" s="34" t="s">
        <v>86</v>
      </c>
      <c r="E12" s="28" t="s">
        <v>25</v>
      </c>
      <c r="F12" s="28"/>
      <c r="G12" s="29" t="s">
        <v>81</v>
      </c>
      <c r="H12" s="35" t="s">
        <v>3</v>
      </c>
      <c r="I12" s="35"/>
      <c r="J12" s="35"/>
      <c r="K12" s="35"/>
      <c r="L12" s="35"/>
      <c r="M12" s="35"/>
      <c r="N12" s="35"/>
      <c r="O12" s="35"/>
      <c r="P12" s="114">
        <v>8672.24</v>
      </c>
      <c r="Q12" s="119">
        <v>123.2448</v>
      </c>
      <c r="R12" s="124">
        <f t="shared" ref="R12:R57" si="3">I12*P12</f>
        <v>0</v>
      </c>
      <c r="S12" s="125">
        <f t="shared" si="0"/>
        <v>0</v>
      </c>
      <c r="T12" s="131">
        <f t="shared" si="1"/>
        <v>0</v>
      </c>
      <c r="U12" s="132">
        <f t="shared" si="2"/>
        <v>0</v>
      </c>
    </row>
    <row r="13" spans="1:21" ht="30" customHeight="1" x14ac:dyDescent="0.2">
      <c r="A13" s="25" t="s">
        <v>110</v>
      </c>
      <c r="B13" s="26" t="s">
        <v>40</v>
      </c>
      <c r="C13" s="27" t="s">
        <v>142</v>
      </c>
      <c r="D13" s="27" t="s">
        <v>143</v>
      </c>
      <c r="E13" s="28" t="s">
        <v>48</v>
      </c>
      <c r="F13" s="28"/>
      <c r="G13" s="29" t="s">
        <v>80</v>
      </c>
      <c r="H13" s="30" t="s">
        <v>7</v>
      </c>
      <c r="I13" s="30"/>
      <c r="J13" s="30"/>
      <c r="K13" s="30"/>
      <c r="L13" s="30"/>
      <c r="M13" s="30"/>
      <c r="N13" s="30"/>
      <c r="O13" s="30"/>
      <c r="P13" s="114">
        <v>196</v>
      </c>
      <c r="Q13" s="119">
        <v>4</v>
      </c>
      <c r="R13" s="124">
        <f t="shared" si="3"/>
        <v>0</v>
      </c>
      <c r="S13" s="125">
        <f t="shared" si="0"/>
        <v>0</v>
      </c>
      <c r="T13" s="131">
        <f t="shared" si="1"/>
        <v>0</v>
      </c>
      <c r="U13" s="132">
        <f t="shared" si="2"/>
        <v>0</v>
      </c>
    </row>
    <row r="14" spans="1:21" ht="30" customHeight="1" x14ac:dyDescent="0.2">
      <c r="A14" s="25" t="s">
        <v>111</v>
      </c>
      <c r="B14" s="26" t="s">
        <v>40</v>
      </c>
      <c r="C14" s="27" t="s">
        <v>144</v>
      </c>
      <c r="D14" s="27" t="s">
        <v>145</v>
      </c>
      <c r="E14" s="28" t="s">
        <v>25</v>
      </c>
      <c r="F14" s="28"/>
      <c r="G14" s="29" t="s">
        <v>82</v>
      </c>
      <c r="H14" s="30" t="s">
        <v>7</v>
      </c>
      <c r="I14" s="30"/>
      <c r="J14" s="30"/>
      <c r="K14" s="30"/>
      <c r="L14" s="30"/>
      <c r="M14" s="30"/>
      <c r="N14" s="30"/>
      <c r="O14" s="30"/>
      <c r="P14" s="115">
        <v>73.900000000000006</v>
      </c>
      <c r="Q14" s="119">
        <v>1</v>
      </c>
      <c r="R14" s="124">
        <f t="shared" si="3"/>
        <v>0</v>
      </c>
      <c r="S14" s="125">
        <f t="shared" si="0"/>
        <v>0</v>
      </c>
      <c r="T14" s="131">
        <f t="shared" si="1"/>
        <v>0</v>
      </c>
      <c r="U14" s="132">
        <f t="shared" si="2"/>
        <v>0</v>
      </c>
    </row>
    <row r="15" spans="1:21" ht="30" customHeight="1" x14ac:dyDescent="0.2">
      <c r="A15" s="25" t="s">
        <v>112</v>
      </c>
      <c r="B15" s="32" t="s">
        <v>40</v>
      </c>
      <c r="C15" s="33" t="s">
        <v>146</v>
      </c>
      <c r="D15" s="33" t="s">
        <v>147</v>
      </c>
      <c r="E15" s="36" t="s">
        <v>26</v>
      </c>
      <c r="F15" s="28"/>
      <c r="G15" s="37" t="s">
        <v>83</v>
      </c>
      <c r="H15" s="38" t="s">
        <v>3</v>
      </c>
      <c r="I15" s="38"/>
      <c r="J15" s="38"/>
      <c r="K15" s="38"/>
      <c r="L15" s="38"/>
      <c r="M15" s="38"/>
      <c r="N15" s="38"/>
      <c r="O15" s="38"/>
      <c r="P15" s="115">
        <v>4497</v>
      </c>
      <c r="Q15" s="119">
        <v>11</v>
      </c>
      <c r="R15" s="124">
        <f t="shared" si="3"/>
        <v>0</v>
      </c>
      <c r="S15" s="125">
        <f t="shared" si="0"/>
        <v>0</v>
      </c>
      <c r="T15" s="131">
        <f t="shared" si="1"/>
        <v>0</v>
      </c>
      <c r="U15" s="132">
        <f t="shared" si="2"/>
        <v>0</v>
      </c>
    </row>
    <row r="16" spans="1:21" ht="30" customHeight="1" x14ac:dyDescent="0.2">
      <c r="A16" s="31" t="s">
        <v>19</v>
      </c>
      <c r="B16" s="32" t="s">
        <v>40</v>
      </c>
      <c r="C16" s="33" t="s">
        <v>44</v>
      </c>
      <c r="D16" s="33" t="s">
        <v>45</v>
      </c>
      <c r="E16" s="36" t="s">
        <v>26</v>
      </c>
      <c r="F16" s="41"/>
      <c r="G16" s="73" t="s">
        <v>83</v>
      </c>
      <c r="H16" s="38" t="s">
        <v>3</v>
      </c>
      <c r="I16" s="38"/>
      <c r="J16" s="38"/>
      <c r="K16" s="38"/>
      <c r="L16" s="38"/>
      <c r="M16" s="38"/>
      <c r="N16" s="38"/>
      <c r="O16" s="38"/>
      <c r="P16" s="114">
        <v>432430.06</v>
      </c>
      <c r="Q16" s="119">
        <v>5921.1012000000001</v>
      </c>
      <c r="R16" s="124">
        <f t="shared" si="3"/>
        <v>0</v>
      </c>
      <c r="S16" s="125">
        <f t="shared" si="0"/>
        <v>0</v>
      </c>
      <c r="T16" s="131">
        <f t="shared" si="1"/>
        <v>0</v>
      </c>
      <c r="U16" s="132">
        <f t="shared" si="2"/>
        <v>0</v>
      </c>
    </row>
    <row r="17" spans="1:21" ht="30" customHeight="1" x14ac:dyDescent="0.2">
      <c r="A17" s="25" t="s">
        <v>113</v>
      </c>
      <c r="B17" s="26" t="s">
        <v>40</v>
      </c>
      <c r="C17" s="39" t="s">
        <v>148</v>
      </c>
      <c r="D17" s="40" t="s">
        <v>149</v>
      </c>
      <c r="E17" s="41" t="s">
        <v>28</v>
      </c>
      <c r="F17" s="41"/>
      <c r="G17" s="44" t="s">
        <v>84</v>
      </c>
      <c r="H17" s="30" t="s">
        <v>7</v>
      </c>
      <c r="I17" s="30"/>
      <c r="J17" s="30"/>
      <c r="K17" s="30"/>
      <c r="L17" s="30"/>
      <c r="M17" s="30"/>
      <c r="N17" s="30"/>
      <c r="O17" s="30"/>
      <c r="P17" s="115">
        <v>1748</v>
      </c>
      <c r="Q17" s="119">
        <v>31.36</v>
      </c>
      <c r="R17" s="124">
        <f t="shared" si="3"/>
        <v>0</v>
      </c>
      <c r="S17" s="125">
        <f t="shared" si="0"/>
        <v>0</v>
      </c>
      <c r="T17" s="131">
        <f t="shared" si="1"/>
        <v>0</v>
      </c>
      <c r="U17" s="132">
        <f t="shared" si="2"/>
        <v>0</v>
      </c>
    </row>
    <row r="18" spans="1:21" ht="30" customHeight="1" x14ac:dyDescent="0.2">
      <c r="A18" s="31" t="s">
        <v>5</v>
      </c>
      <c r="B18" s="32" t="s">
        <v>40</v>
      </c>
      <c r="C18" s="33" t="s">
        <v>46</v>
      </c>
      <c r="D18" s="33" t="s">
        <v>47</v>
      </c>
      <c r="E18" s="41" t="s">
        <v>28</v>
      </c>
      <c r="F18" s="41"/>
      <c r="G18" s="44" t="s">
        <v>84</v>
      </c>
      <c r="H18" s="38" t="s">
        <v>7</v>
      </c>
      <c r="I18" s="38"/>
      <c r="J18" s="38"/>
      <c r="K18" s="38"/>
      <c r="L18" s="38"/>
      <c r="M18" s="38"/>
      <c r="N18" s="38"/>
      <c r="O18" s="38"/>
      <c r="P18" s="114">
        <v>1599.7</v>
      </c>
      <c r="Q18" s="119">
        <v>24.794</v>
      </c>
      <c r="R18" s="124">
        <f t="shared" si="3"/>
        <v>0</v>
      </c>
      <c r="S18" s="125">
        <f t="shared" si="0"/>
        <v>0</v>
      </c>
      <c r="T18" s="131">
        <f t="shared" si="1"/>
        <v>0</v>
      </c>
      <c r="U18" s="132">
        <f t="shared" si="2"/>
        <v>0</v>
      </c>
    </row>
    <row r="19" spans="1:21" ht="30" customHeight="1" x14ac:dyDescent="0.2">
      <c r="A19" s="25" t="s">
        <v>114</v>
      </c>
      <c r="B19" s="26" t="s">
        <v>40</v>
      </c>
      <c r="C19" s="27" t="s">
        <v>150</v>
      </c>
      <c r="D19" s="40" t="s">
        <v>151</v>
      </c>
      <c r="E19" s="36" t="s">
        <v>26</v>
      </c>
      <c r="F19" s="41"/>
      <c r="G19" s="44" t="s">
        <v>84</v>
      </c>
      <c r="H19" s="30" t="s">
        <v>7</v>
      </c>
      <c r="I19" s="30"/>
      <c r="J19" s="30"/>
      <c r="K19" s="30"/>
      <c r="L19" s="30"/>
      <c r="M19" s="30"/>
      <c r="N19" s="30"/>
      <c r="O19" s="30"/>
      <c r="P19" s="114">
        <v>365.96</v>
      </c>
      <c r="Q19" s="119">
        <v>6</v>
      </c>
      <c r="R19" s="124">
        <f t="shared" si="3"/>
        <v>0</v>
      </c>
      <c r="S19" s="125">
        <f t="shared" si="0"/>
        <v>0</v>
      </c>
      <c r="T19" s="131">
        <f t="shared" si="1"/>
        <v>0</v>
      </c>
      <c r="U19" s="132">
        <f t="shared" si="2"/>
        <v>0</v>
      </c>
    </row>
    <row r="20" spans="1:21" ht="30" customHeight="1" x14ac:dyDescent="0.2">
      <c r="A20" s="25" t="s">
        <v>115</v>
      </c>
      <c r="B20" s="26" t="s">
        <v>40</v>
      </c>
      <c r="C20" s="27" t="s">
        <v>150</v>
      </c>
      <c r="D20" s="40" t="s">
        <v>151</v>
      </c>
      <c r="E20" s="36" t="s">
        <v>26</v>
      </c>
      <c r="F20" s="41"/>
      <c r="G20" s="44" t="s">
        <v>84</v>
      </c>
      <c r="H20" s="30" t="s">
        <v>7</v>
      </c>
      <c r="I20" s="30"/>
      <c r="J20" s="30"/>
      <c r="K20" s="30"/>
      <c r="L20" s="30"/>
      <c r="M20" s="30"/>
      <c r="N20" s="30"/>
      <c r="O20" s="30"/>
      <c r="P20" s="115">
        <v>245</v>
      </c>
      <c r="Q20" s="119">
        <v>5</v>
      </c>
      <c r="R20" s="124">
        <f t="shared" si="3"/>
        <v>0</v>
      </c>
      <c r="S20" s="125">
        <f t="shared" si="0"/>
        <v>0</v>
      </c>
      <c r="T20" s="131">
        <f t="shared" si="1"/>
        <v>0</v>
      </c>
      <c r="U20" s="132">
        <f t="shared" si="2"/>
        <v>0</v>
      </c>
    </row>
    <row r="21" spans="1:21" ht="30" customHeight="1" x14ac:dyDescent="0.2">
      <c r="A21" s="31" t="s">
        <v>8</v>
      </c>
      <c r="B21" s="32" t="s">
        <v>40</v>
      </c>
      <c r="C21" s="33" t="s">
        <v>49</v>
      </c>
      <c r="D21" s="33" t="s">
        <v>50</v>
      </c>
      <c r="E21" s="41" t="s">
        <v>27</v>
      </c>
      <c r="F21" s="41"/>
      <c r="G21" s="44" t="s">
        <v>84</v>
      </c>
      <c r="H21" s="38" t="s">
        <v>3</v>
      </c>
      <c r="I21" s="38"/>
      <c r="J21" s="38"/>
      <c r="K21" s="38"/>
      <c r="L21" s="38"/>
      <c r="M21" s="38"/>
      <c r="N21" s="38"/>
      <c r="O21" s="38"/>
      <c r="P21" s="115">
        <v>62722.76</v>
      </c>
      <c r="Q21" s="119">
        <v>1018.4552000000001</v>
      </c>
      <c r="R21" s="124">
        <f t="shared" si="3"/>
        <v>0</v>
      </c>
      <c r="S21" s="125">
        <f t="shared" si="0"/>
        <v>0</v>
      </c>
      <c r="T21" s="131">
        <f t="shared" si="1"/>
        <v>0</v>
      </c>
      <c r="U21" s="132">
        <f t="shared" si="2"/>
        <v>0</v>
      </c>
    </row>
    <row r="22" spans="1:21" ht="30" customHeight="1" x14ac:dyDescent="0.2">
      <c r="A22" s="31" t="s">
        <v>116</v>
      </c>
      <c r="B22" s="32" t="s">
        <v>40</v>
      </c>
      <c r="C22" s="33" t="s">
        <v>152</v>
      </c>
      <c r="D22" s="33" t="s">
        <v>153</v>
      </c>
      <c r="E22" s="41" t="s">
        <v>29</v>
      </c>
      <c r="F22" s="41"/>
      <c r="G22" s="44" t="s">
        <v>80</v>
      </c>
      <c r="H22" s="38" t="s">
        <v>3</v>
      </c>
      <c r="I22" s="38"/>
      <c r="J22" s="38"/>
      <c r="K22" s="38"/>
      <c r="L22" s="38"/>
      <c r="M22" s="38"/>
      <c r="N22" s="38"/>
      <c r="O22" s="38"/>
      <c r="P22" s="114">
        <v>381830</v>
      </c>
      <c r="Q22" s="119">
        <v>5015.6400000000003</v>
      </c>
      <c r="R22" s="124">
        <f t="shared" si="3"/>
        <v>0</v>
      </c>
      <c r="S22" s="125">
        <f t="shared" si="0"/>
        <v>0</v>
      </c>
      <c r="T22" s="131">
        <f t="shared" si="1"/>
        <v>0</v>
      </c>
      <c r="U22" s="132">
        <f t="shared" si="2"/>
        <v>0</v>
      </c>
    </row>
    <row r="23" spans="1:21" ht="30" customHeight="1" x14ac:dyDescent="0.2">
      <c r="A23" s="25" t="s">
        <v>117</v>
      </c>
      <c r="B23" s="26" t="s">
        <v>40</v>
      </c>
      <c r="C23" s="27" t="s">
        <v>154</v>
      </c>
      <c r="D23" s="40" t="s">
        <v>155</v>
      </c>
      <c r="E23" s="41" t="s">
        <v>29</v>
      </c>
      <c r="F23" s="41"/>
      <c r="G23" s="44" t="s">
        <v>80</v>
      </c>
      <c r="H23" s="30" t="s">
        <v>3</v>
      </c>
      <c r="I23" s="30"/>
      <c r="J23" s="30"/>
      <c r="K23" s="30"/>
      <c r="L23" s="30"/>
      <c r="M23" s="30"/>
      <c r="N23" s="30"/>
      <c r="O23" s="30"/>
      <c r="P23" s="114">
        <v>927.38</v>
      </c>
      <c r="Q23" s="119">
        <v>14</v>
      </c>
      <c r="R23" s="124">
        <f t="shared" si="3"/>
        <v>0</v>
      </c>
      <c r="S23" s="125">
        <f t="shared" si="0"/>
        <v>0</v>
      </c>
      <c r="T23" s="131">
        <f t="shared" si="1"/>
        <v>0</v>
      </c>
      <c r="U23" s="132">
        <f t="shared" si="2"/>
        <v>0</v>
      </c>
    </row>
    <row r="24" spans="1:21" ht="30" customHeight="1" x14ac:dyDescent="0.2">
      <c r="A24" s="42" t="s">
        <v>118</v>
      </c>
      <c r="B24" s="26" t="s">
        <v>40</v>
      </c>
      <c r="C24" s="27" t="s">
        <v>156</v>
      </c>
      <c r="D24" s="40" t="s">
        <v>157</v>
      </c>
      <c r="E24" s="41" t="s">
        <v>26</v>
      </c>
      <c r="F24" s="41"/>
      <c r="G24" s="44" t="s">
        <v>80</v>
      </c>
      <c r="H24" s="30" t="s">
        <v>7</v>
      </c>
      <c r="I24" s="30"/>
      <c r="J24" s="30"/>
      <c r="K24" s="30"/>
      <c r="L24" s="30"/>
      <c r="M24" s="30"/>
      <c r="N24" s="30"/>
      <c r="O24" s="30"/>
      <c r="P24" s="114">
        <v>1504.62</v>
      </c>
      <c r="Q24" s="119">
        <v>14</v>
      </c>
      <c r="R24" s="124">
        <f t="shared" si="3"/>
        <v>0</v>
      </c>
      <c r="S24" s="125">
        <f t="shared" si="0"/>
        <v>0</v>
      </c>
      <c r="T24" s="131">
        <f t="shared" si="1"/>
        <v>0</v>
      </c>
      <c r="U24" s="132">
        <f t="shared" si="2"/>
        <v>0</v>
      </c>
    </row>
    <row r="25" spans="1:21" ht="30" customHeight="1" x14ac:dyDescent="0.2">
      <c r="A25" s="25" t="s">
        <v>119</v>
      </c>
      <c r="B25" s="26" t="s">
        <v>40</v>
      </c>
      <c r="C25" s="27" t="s">
        <v>158</v>
      </c>
      <c r="D25" s="40" t="s">
        <v>159</v>
      </c>
      <c r="E25" s="41" t="s">
        <v>26</v>
      </c>
      <c r="F25" s="41"/>
      <c r="G25" s="44" t="s">
        <v>84</v>
      </c>
      <c r="H25" s="30" t="s">
        <v>7</v>
      </c>
      <c r="I25" s="30"/>
      <c r="J25" s="30"/>
      <c r="K25" s="30"/>
      <c r="L25" s="30"/>
      <c r="M25" s="30"/>
      <c r="N25" s="30"/>
      <c r="O25" s="30"/>
      <c r="P25" s="114">
        <v>127.8</v>
      </c>
      <c r="Q25" s="119">
        <v>2</v>
      </c>
      <c r="R25" s="124">
        <f t="shared" si="3"/>
        <v>0</v>
      </c>
      <c r="S25" s="125">
        <f t="shared" si="0"/>
        <v>0</v>
      </c>
      <c r="T25" s="131">
        <f t="shared" si="1"/>
        <v>0</v>
      </c>
      <c r="U25" s="132">
        <f t="shared" si="2"/>
        <v>0</v>
      </c>
    </row>
    <row r="26" spans="1:21" ht="30" customHeight="1" x14ac:dyDescent="0.2">
      <c r="A26" s="25" t="s">
        <v>120</v>
      </c>
      <c r="B26" s="26" t="s">
        <v>40</v>
      </c>
      <c r="C26" s="27" t="s">
        <v>160</v>
      </c>
      <c r="D26" s="40" t="s">
        <v>161</v>
      </c>
      <c r="E26" s="41" t="s">
        <v>62</v>
      </c>
      <c r="F26" s="41"/>
      <c r="G26" s="44" t="s">
        <v>84</v>
      </c>
      <c r="H26" s="30" t="s">
        <v>7</v>
      </c>
      <c r="I26" s="30"/>
      <c r="J26" s="30"/>
      <c r="K26" s="30"/>
      <c r="L26" s="30"/>
      <c r="M26" s="30"/>
      <c r="N26" s="30"/>
      <c r="O26" s="30"/>
      <c r="P26" s="114">
        <v>475.7</v>
      </c>
      <c r="Q26" s="119">
        <v>9</v>
      </c>
      <c r="R26" s="124">
        <f t="shared" si="3"/>
        <v>0</v>
      </c>
      <c r="S26" s="125">
        <f t="shared" si="0"/>
        <v>0</v>
      </c>
      <c r="T26" s="131">
        <f t="shared" si="1"/>
        <v>0</v>
      </c>
      <c r="U26" s="132">
        <f t="shared" si="2"/>
        <v>0</v>
      </c>
    </row>
    <row r="27" spans="1:21" ht="30" customHeight="1" x14ac:dyDescent="0.2">
      <c r="A27" s="25" t="s">
        <v>121</v>
      </c>
      <c r="B27" s="26" t="s">
        <v>40</v>
      </c>
      <c r="C27" s="27" t="s">
        <v>162</v>
      </c>
      <c r="D27" s="40" t="s">
        <v>163</v>
      </c>
      <c r="E27" s="41" t="s">
        <v>30</v>
      </c>
      <c r="F27" s="41"/>
      <c r="G27" s="44" t="s">
        <v>84</v>
      </c>
      <c r="H27" s="30" t="s">
        <v>7</v>
      </c>
      <c r="I27" s="30"/>
      <c r="J27" s="30"/>
      <c r="K27" s="30"/>
      <c r="L27" s="30"/>
      <c r="M27" s="30"/>
      <c r="N27" s="30"/>
      <c r="O27" s="30"/>
      <c r="P27" s="115">
        <v>68.599999999999994</v>
      </c>
      <c r="Q27" s="119">
        <v>1.5</v>
      </c>
      <c r="R27" s="124">
        <f t="shared" si="3"/>
        <v>0</v>
      </c>
      <c r="S27" s="125">
        <f t="shared" si="0"/>
        <v>0</v>
      </c>
      <c r="T27" s="131">
        <f t="shared" si="1"/>
        <v>0</v>
      </c>
      <c r="U27" s="132">
        <f t="shared" si="2"/>
        <v>0</v>
      </c>
    </row>
    <row r="28" spans="1:21" ht="30" customHeight="1" x14ac:dyDescent="0.2">
      <c r="A28" s="43" t="s">
        <v>15</v>
      </c>
      <c r="B28" s="32" t="s">
        <v>40</v>
      </c>
      <c r="C28" s="40" t="s">
        <v>54</v>
      </c>
      <c r="D28" s="40" t="s">
        <v>55</v>
      </c>
      <c r="E28" s="36" t="s">
        <v>32</v>
      </c>
      <c r="F28" s="41"/>
      <c r="G28" s="44" t="s">
        <v>85</v>
      </c>
      <c r="H28" s="38" t="s">
        <v>3</v>
      </c>
      <c r="I28" s="38"/>
      <c r="J28" s="38"/>
      <c r="K28" s="38"/>
      <c r="L28" s="38"/>
      <c r="M28" s="38"/>
      <c r="N28" s="38"/>
      <c r="O28" s="38"/>
      <c r="P28" s="114">
        <v>101266.58</v>
      </c>
      <c r="Q28" s="119">
        <v>1362.6116</v>
      </c>
      <c r="R28" s="124">
        <f t="shared" si="3"/>
        <v>0</v>
      </c>
      <c r="S28" s="125">
        <f t="shared" si="0"/>
        <v>0</v>
      </c>
      <c r="T28" s="131">
        <f t="shared" si="1"/>
        <v>0</v>
      </c>
      <c r="U28" s="132">
        <f t="shared" si="2"/>
        <v>0</v>
      </c>
    </row>
    <row r="29" spans="1:21" ht="30" customHeight="1" x14ac:dyDescent="0.2">
      <c r="A29" s="25" t="s">
        <v>122</v>
      </c>
      <c r="B29" s="26" t="s">
        <v>40</v>
      </c>
      <c r="C29" s="27" t="s">
        <v>164</v>
      </c>
      <c r="D29" s="40" t="s">
        <v>165</v>
      </c>
      <c r="E29" s="41" t="s">
        <v>32</v>
      </c>
      <c r="F29" s="41"/>
      <c r="G29" s="44" t="s">
        <v>85</v>
      </c>
      <c r="H29" s="30" t="s">
        <v>7</v>
      </c>
      <c r="I29" s="30"/>
      <c r="J29" s="30"/>
      <c r="K29" s="30"/>
      <c r="L29" s="30"/>
      <c r="M29" s="30"/>
      <c r="N29" s="30"/>
      <c r="O29" s="30"/>
      <c r="P29" s="115">
        <v>449.76</v>
      </c>
      <c r="Q29" s="119">
        <v>7.0952000000000002</v>
      </c>
      <c r="R29" s="124">
        <f t="shared" si="3"/>
        <v>0</v>
      </c>
      <c r="S29" s="125">
        <f t="shared" si="0"/>
        <v>0</v>
      </c>
      <c r="T29" s="131">
        <f t="shared" si="1"/>
        <v>0</v>
      </c>
      <c r="U29" s="132">
        <f t="shared" si="2"/>
        <v>0</v>
      </c>
    </row>
    <row r="30" spans="1:21" ht="30" customHeight="1" x14ac:dyDescent="0.2">
      <c r="A30" s="45" t="s">
        <v>87</v>
      </c>
      <c r="B30" s="32" t="s">
        <v>40</v>
      </c>
      <c r="C30" s="34" t="s">
        <v>56</v>
      </c>
      <c r="D30" s="33" t="s">
        <v>57</v>
      </c>
      <c r="E30" s="41" t="s">
        <v>67</v>
      </c>
      <c r="F30" s="41"/>
      <c r="G30" s="44" t="s">
        <v>80</v>
      </c>
      <c r="H30" s="38" t="s">
        <v>3</v>
      </c>
      <c r="I30" s="38"/>
      <c r="J30" s="38"/>
      <c r="K30" s="38"/>
      <c r="L30" s="38"/>
      <c r="M30" s="38"/>
      <c r="N30" s="38"/>
      <c r="O30" s="38"/>
      <c r="P30" s="115">
        <v>171070.84</v>
      </c>
      <c r="Q30" s="119">
        <v>8367.8567999999996</v>
      </c>
      <c r="R30" s="124">
        <f t="shared" si="3"/>
        <v>0</v>
      </c>
      <c r="S30" s="125">
        <f t="shared" si="0"/>
        <v>0</v>
      </c>
      <c r="T30" s="131">
        <f t="shared" si="1"/>
        <v>0</v>
      </c>
      <c r="U30" s="132">
        <f t="shared" si="2"/>
        <v>0</v>
      </c>
    </row>
    <row r="31" spans="1:21" ht="30" customHeight="1" x14ac:dyDescent="0.2">
      <c r="A31" s="31" t="s">
        <v>11</v>
      </c>
      <c r="B31" s="32" t="s">
        <v>40</v>
      </c>
      <c r="C31" s="33" t="s">
        <v>58</v>
      </c>
      <c r="D31" s="33" t="s">
        <v>59</v>
      </c>
      <c r="E31" s="36" t="s">
        <v>31</v>
      </c>
      <c r="F31" s="41"/>
      <c r="G31" s="44" t="s">
        <v>84</v>
      </c>
      <c r="H31" s="38" t="s">
        <v>7</v>
      </c>
      <c r="I31" s="38"/>
      <c r="J31" s="38"/>
      <c r="K31" s="38"/>
      <c r="L31" s="38"/>
      <c r="M31" s="38"/>
      <c r="N31" s="38"/>
      <c r="O31" s="38"/>
      <c r="P31" s="115">
        <v>310.60000000000002</v>
      </c>
      <c r="Q31" s="119">
        <v>3.3319999999999999</v>
      </c>
      <c r="R31" s="124">
        <f t="shared" si="3"/>
        <v>0</v>
      </c>
      <c r="S31" s="125">
        <f t="shared" si="0"/>
        <v>0</v>
      </c>
      <c r="T31" s="131">
        <f t="shared" si="1"/>
        <v>0</v>
      </c>
      <c r="U31" s="132">
        <f t="shared" si="2"/>
        <v>0</v>
      </c>
    </row>
    <row r="32" spans="1:21" ht="30" customHeight="1" x14ac:dyDescent="0.2">
      <c r="A32" s="31" t="s">
        <v>16</v>
      </c>
      <c r="B32" s="32" t="s">
        <v>40</v>
      </c>
      <c r="C32" s="40" t="s">
        <v>54</v>
      </c>
      <c r="D32" s="27" t="s">
        <v>60</v>
      </c>
      <c r="E32" s="41" t="s">
        <v>34</v>
      </c>
      <c r="F32" s="41"/>
      <c r="G32" s="44" t="s">
        <v>80</v>
      </c>
      <c r="H32" s="38" t="s">
        <v>3</v>
      </c>
      <c r="I32" s="38"/>
      <c r="J32" s="38"/>
      <c r="K32" s="38"/>
      <c r="L32" s="38"/>
      <c r="M32" s="38"/>
      <c r="N32" s="38"/>
      <c r="O32" s="38"/>
      <c r="P32" s="114">
        <v>93723.66</v>
      </c>
      <c r="Q32" s="119">
        <v>1331.1732000000002</v>
      </c>
      <c r="R32" s="124">
        <f t="shared" si="3"/>
        <v>0</v>
      </c>
      <c r="S32" s="125">
        <f t="shared" si="0"/>
        <v>0</v>
      </c>
      <c r="T32" s="131">
        <f t="shared" si="1"/>
        <v>0</v>
      </c>
      <c r="U32" s="132">
        <f t="shared" si="2"/>
        <v>0</v>
      </c>
    </row>
    <row r="33" spans="1:21" ht="15" x14ac:dyDescent="0.2">
      <c r="A33" s="25" t="s">
        <v>123</v>
      </c>
      <c r="B33" s="26" t="s">
        <v>40</v>
      </c>
      <c r="C33" s="27" t="s">
        <v>160</v>
      </c>
      <c r="D33" s="27" t="s">
        <v>166</v>
      </c>
      <c r="E33" s="41" t="s">
        <v>160</v>
      </c>
      <c r="F33" s="41"/>
      <c r="G33" s="74"/>
      <c r="H33" s="30" t="s">
        <v>7</v>
      </c>
      <c r="I33" s="30"/>
      <c r="J33" s="30"/>
      <c r="K33" s="30"/>
      <c r="L33" s="30"/>
      <c r="M33" s="30"/>
      <c r="N33" s="30"/>
      <c r="O33" s="30"/>
      <c r="P33" s="114">
        <v>434.14</v>
      </c>
      <c r="Q33" s="119">
        <v>8.6828000000000003</v>
      </c>
      <c r="R33" s="124">
        <f t="shared" si="3"/>
        <v>0</v>
      </c>
      <c r="S33" s="125">
        <f t="shared" si="0"/>
        <v>0</v>
      </c>
      <c r="T33" s="131">
        <f t="shared" si="1"/>
        <v>0</v>
      </c>
      <c r="U33" s="132">
        <f t="shared" si="2"/>
        <v>0</v>
      </c>
    </row>
    <row r="34" spans="1:21" ht="30" x14ac:dyDescent="0.2">
      <c r="A34" s="25" t="s">
        <v>124</v>
      </c>
      <c r="B34" s="26" t="s">
        <v>40</v>
      </c>
      <c r="C34" s="27" t="s">
        <v>167</v>
      </c>
      <c r="D34" s="27" t="s">
        <v>168</v>
      </c>
      <c r="E34" s="41" t="s">
        <v>167</v>
      </c>
      <c r="F34" s="41"/>
      <c r="G34" s="74"/>
      <c r="H34" s="30" t="s">
        <v>7</v>
      </c>
      <c r="I34" s="30"/>
      <c r="J34" s="30"/>
      <c r="K34" s="30"/>
      <c r="L34" s="30"/>
      <c r="M34" s="30"/>
      <c r="N34" s="30"/>
      <c r="O34" s="30"/>
      <c r="P34" s="115">
        <v>43.2</v>
      </c>
      <c r="Q34" s="119">
        <v>1</v>
      </c>
      <c r="R34" s="124">
        <f t="shared" si="3"/>
        <v>0</v>
      </c>
      <c r="S34" s="125">
        <f t="shared" si="0"/>
        <v>0</v>
      </c>
      <c r="T34" s="131">
        <f t="shared" si="1"/>
        <v>0</v>
      </c>
      <c r="U34" s="132">
        <f t="shared" si="2"/>
        <v>0</v>
      </c>
    </row>
    <row r="35" spans="1:21" ht="30" x14ac:dyDescent="0.2">
      <c r="A35" s="31" t="s">
        <v>12</v>
      </c>
      <c r="B35" s="32" t="s">
        <v>40</v>
      </c>
      <c r="C35" s="40" t="s">
        <v>63</v>
      </c>
      <c r="D35" s="40" t="s">
        <v>64</v>
      </c>
      <c r="E35" s="104" t="s">
        <v>63</v>
      </c>
      <c r="F35" s="41"/>
      <c r="G35" s="74"/>
      <c r="H35" s="38" t="s">
        <v>3</v>
      </c>
      <c r="I35" s="38"/>
      <c r="J35" s="38"/>
      <c r="K35" s="38"/>
      <c r="L35" s="38"/>
      <c r="M35" s="38"/>
      <c r="N35" s="38"/>
      <c r="O35" s="38"/>
      <c r="P35" s="115">
        <v>20382.2</v>
      </c>
      <c r="Q35" s="119">
        <v>540.24400000000003</v>
      </c>
      <c r="R35" s="124">
        <f t="shared" si="3"/>
        <v>0</v>
      </c>
      <c r="S35" s="125">
        <f t="shared" si="0"/>
        <v>0</v>
      </c>
      <c r="T35" s="131">
        <f t="shared" si="1"/>
        <v>0</v>
      </c>
      <c r="U35" s="132">
        <f t="shared" si="2"/>
        <v>0</v>
      </c>
    </row>
    <row r="36" spans="1:21" ht="15" x14ac:dyDescent="0.2">
      <c r="A36" s="25" t="s">
        <v>13</v>
      </c>
      <c r="B36" s="32" t="s">
        <v>6</v>
      </c>
      <c r="C36" s="39" t="s">
        <v>77</v>
      </c>
      <c r="D36" s="52" t="s">
        <v>78</v>
      </c>
      <c r="E36" s="105" t="s">
        <v>77</v>
      </c>
      <c r="F36" s="41"/>
      <c r="G36" s="74"/>
      <c r="H36" s="35" t="s">
        <v>7</v>
      </c>
      <c r="I36" s="35"/>
      <c r="J36" s="35"/>
      <c r="K36" s="35"/>
      <c r="L36" s="35"/>
      <c r="M36" s="35"/>
      <c r="N36" s="35"/>
      <c r="O36" s="35"/>
      <c r="P36" s="115">
        <v>2207.2799999999997</v>
      </c>
      <c r="Q36" s="119">
        <v>728.14560000000006</v>
      </c>
      <c r="R36" s="124">
        <f t="shared" si="3"/>
        <v>0</v>
      </c>
      <c r="S36" s="125">
        <f t="shared" si="0"/>
        <v>0</v>
      </c>
      <c r="T36" s="131">
        <f t="shared" si="1"/>
        <v>0</v>
      </c>
      <c r="U36" s="132">
        <f t="shared" si="2"/>
        <v>0</v>
      </c>
    </row>
    <row r="37" spans="1:21" ht="30" x14ac:dyDescent="0.2">
      <c r="A37" s="25" t="s">
        <v>37</v>
      </c>
      <c r="B37" s="26" t="s">
        <v>40</v>
      </c>
      <c r="C37" s="40" t="s">
        <v>38</v>
      </c>
      <c r="D37" s="27" t="s">
        <v>39</v>
      </c>
      <c r="E37" s="104" t="s">
        <v>38</v>
      </c>
      <c r="F37" s="41"/>
      <c r="G37" s="74"/>
      <c r="H37" s="38" t="s">
        <v>7</v>
      </c>
      <c r="I37" s="38"/>
      <c r="J37" s="38"/>
      <c r="K37" s="38"/>
      <c r="L37" s="38"/>
      <c r="M37" s="38"/>
      <c r="N37" s="38"/>
      <c r="O37" s="38"/>
      <c r="P37" s="115">
        <v>5855.5</v>
      </c>
      <c r="Q37" s="119">
        <v>417.11</v>
      </c>
      <c r="R37" s="124">
        <f t="shared" si="3"/>
        <v>0</v>
      </c>
      <c r="S37" s="125">
        <f t="shared" si="0"/>
        <v>0</v>
      </c>
      <c r="T37" s="131">
        <f t="shared" si="1"/>
        <v>0</v>
      </c>
      <c r="U37" s="132">
        <f t="shared" si="2"/>
        <v>0</v>
      </c>
    </row>
    <row r="38" spans="1:21" ht="30" x14ac:dyDescent="0.2">
      <c r="A38" s="25" t="s">
        <v>125</v>
      </c>
      <c r="B38" s="26" t="s">
        <v>40</v>
      </c>
      <c r="C38" s="40" t="s">
        <v>38</v>
      </c>
      <c r="D38" s="27" t="s">
        <v>39</v>
      </c>
      <c r="E38" s="104" t="s">
        <v>38</v>
      </c>
      <c r="F38" s="41"/>
      <c r="G38" s="74"/>
      <c r="H38" s="38" t="s">
        <v>7</v>
      </c>
      <c r="I38" s="38"/>
      <c r="J38" s="38"/>
      <c r="K38" s="38"/>
      <c r="L38" s="38"/>
      <c r="M38" s="38"/>
      <c r="N38" s="38"/>
      <c r="O38" s="38"/>
      <c r="P38" s="114">
        <v>2270</v>
      </c>
      <c r="Q38" s="119">
        <v>2.94</v>
      </c>
      <c r="R38" s="124">
        <f t="shared" si="3"/>
        <v>0</v>
      </c>
      <c r="S38" s="125">
        <f t="shared" si="0"/>
        <v>0</v>
      </c>
      <c r="T38" s="131">
        <f t="shared" si="1"/>
        <v>0</v>
      </c>
      <c r="U38" s="132">
        <f t="shared" si="2"/>
        <v>0</v>
      </c>
    </row>
    <row r="39" spans="1:21" ht="15" x14ac:dyDescent="0.2">
      <c r="A39" s="25" t="s">
        <v>126</v>
      </c>
      <c r="B39" s="26" t="s">
        <v>40</v>
      </c>
      <c r="C39" s="46" t="s">
        <v>169</v>
      </c>
      <c r="D39" s="47" t="s">
        <v>170</v>
      </c>
      <c r="E39" s="106" t="s">
        <v>169</v>
      </c>
      <c r="F39" s="41"/>
      <c r="G39" s="74"/>
      <c r="H39" s="30" t="s">
        <v>7</v>
      </c>
      <c r="I39" s="30"/>
      <c r="J39" s="30"/>
      <c r="K39" s="30"/>
      <c r="L39" s="30"/>
      <c r="M39" s="30"/>
      <c r="N39" s="30"/>
      <c r="O39" s="30"/>
      <c r="P39" s="115">
        <v>46.06</v>
      </c>
      <c r="Q39" s="119">
        <v>90.921199999999999</v>
      </c>
      <c r="R39" s="124">
        <f t="shared" si="3"/>
        <v>0</v>
      </c>
      <c r="S39" s="125">
        <f t="shared" si="0"/>
        <v>0</v>
      </c>
      <c r="T39" s="131">
        <f t="shared" si="1"/>
        <v>0</v>
      </c>
      <c r="U39" s="132">
        <f t="shared" si="2"/>
        <v>0</v>
      </c>
    </row>
    <row r="40" spans="1:21" ht="45" x14ac:dyDescent="0.2">
      <c r="A40" s="31" t="s">
        <v>69</v>
      </c>
      <c r="B40" s="32" t="s">
        <v>6</v>
      </c>
      <c r="C40" s="40" t="s">
        <v>66</v>
      </c>
      <c r="D40" s="40" t="s">
        <v>68</v>
      </c>
      <c r="E40" s="104" t="s">
        <v>66</v>
      </c>
      <c r="F40" s="41"/>
      <c r="G40" s="74"/>
      <c r="H40" s="38" t="s">
        <v>7</v>
      </c>
      <c r="I40" s="38"/>
      <c r="J40" s="38"/>
      <c r="K40" s="38"/>
      <c r="L40" s="38"/>
      <c r="M40" s="38"/>
      <c r="N40" s="38"/>
      <c r="O40" s="38"/>
      <c r="P40" s="114">
        <v>10190.6</v>
      </c>
      <c r="Q40" s="119">
        <v>635.61200000000008</v>
      </c>
      <c r="R40" s="124">
        <f t="shared" si="3"/>
        <v>0</v>
      </c>
      <c r="S40" s="125">
        <f t="shared" si="0"/>
        <v>0</v>
      </c>
      <c r="T40" s="131">
        <f t="shared" si="1"/>
        <v>0</v>
      </c>
      <c r="U40" s="132">
        <f t="shared" si="2"/>
        <v>0</v>
      </c>
    </row>
    <row r="41" spans="1:21" ht="15" x14ac:dyDescent="0.2">
      <c r="A41" s="25" t="s">
        <v>127</v>
      </c>
      <c r="B41" s="26" t="s">
        <v>40</v>
      </c>
      <c r="C41" s="46" t="s">
        <v>171</v>
      </c>
      <c r="D41" s="47" t="s">
        <v>172</v>
      </c>
      <c r="E41" s="106" t="s">
        <v>171</v>
      </c>
      <c r="F41" s="41"/>
      <c r="G41" s="74"/>
      <c r="H41" s="30" t="s">
        <v>3</v>
      </c>
      <c r="I41" s="30"/>
      <c r="J41" s="30"/>
      <c r="K41" s="30"/>
      <c r="L41" s="30"/>
      <c r="M41" s="30"/>
      <c r="N41" s="30"/>
      <c r="O41" s="30"/>
      <c r="P41" s="115">
        <v>220.8</v>
      </c>
      <c r="Q41" s="119">
        <v>34.116</v>
      </c>
      <c r="R41" s="124">
        <f t="shared" si="3"/>
        <v>0</v>
      </c>
      <c r="S41" s="125">
        <f t="shared" si="0"/>
        <v>0</v>
      </c>
      <c r="T41" s="131">
        <f t="shared" si="1"/>
        <v>0</v>
      </c>
      <c r="U41" s="132">
        <f t="shared" si="2"/>
        <v>0</v>
      </c>
    </row>
    <row r="42" spans="1:21" ht="45" x14ac:dyDescent="0.2">
      <c r="A42" s="31" t="s">
        <v>71</v>
      </c>
      <c r="B42" s="32" t="s">
        <v>6</v>
      </c>
      <c r="C42" s="40" t="s">
        <v>73</v>
      </c>
      <c r="D42" s="27" t="s">
        <v>72</v>
      </c>
      <c r="E42" s="104" t="s">
        <v>73</v>
      </c>
      <c r="F42" s="41"/>
      <c r="G42" s="74"/>
      <c r="H42" s="38" t="s">
        <v>7</v>
      </c>
      <c r="I42" s="38"/>
      <c r="J42" s="38"/>
      <c r="K42" s="38"/>
      <c r="L42" s="38"/>
      <c r="M42" s="38"/>
      <c r="N42" s="38"/>
      <c r="O42" s="38"/>
      <c r="P42" s="115">
        <v>7713</v>
      </c>
      <c r="Q42" s="119">
        <v>130.34</v>
      </c>
      <c r="R42" s="124">
        <f t="shared" si="3"/>
        <v>0</v>
      </c>
      <c r="S42" s="125">
        <f t="shared" si="0"/>
        <v>0</v>
      </c>
      <c r="T42" s="131">
        <f t="shared" si="1"/>
        <v>0</v>
      </c>
      <c r="U42" s="132">
        <f t="shared" si="2"/>
        <v>0</v>
      </c>
    </row>
    <row r="43" spans="1:21" ht="45" x14ac:dyDescent="0.2">
      <c r="A43" s="31" t="s">
        <v>70</v>
      </c>
      <c r="B43" s="32" t="s">
        <v>6</v>
      </c>
      <c r="C43" s="40" t="s">
        <v>73</v>
      </c>
      <c r="D43" s="40" t="s">
        <v>74</v>
      </c>
      <c r="E43" s="104" t="s">
        <v>73</v>
      </c>
      <c r="F43" s="41"/>
      <c r="G43" s="74"/>
      <c r="H43" s="38" t="s">
        <v>7</v>
      </c>
      <c r="I43" s="38"/>
      <c r="J43" s="38"/>
      <c r="K43" s="38"/>
      <c r="L43" s="38"/>
      <c r="M43" s="38"/>
      <c r="N43" s="38"/>
      <c r="O43" s="38"/>
      <c r="P43" s="114">
        <v>990.38</v>
      </c>
      <c r="Q43" s="119">
        <v>858.44759999999997</v>
      </c>
      <c r="R43" s="124">
        <f t="shared" si="3"/>
        <v>0</v>
      </c>
      <c r="S43" s="125">
        <f t="shared" si="0"/>
        <v>0</v>
      </c>
      <c r="T43" s="131">
        <f t="shared" si="1"/>
        <v>0</v>
      </c>
      <c r="U43" s="132">
        <f t="shared" si="2"/>
        <v>0</v>
      </c>
    </row>
    <row r="44" spans="1:21" ht="15" x14ac:dyDescent="0.2">
      <c r="A44" s="25" t="s">
        <v>128</v>
      </c>
      <c r="B44" s="26" t="s">
        <v>40</v>
      </c>
      <c r="C44" s="27" t="s">
        <v>173</v>
      </c>
      <c r="D44" s="40" t="s">
        <v>34</v>
      </c>
      <c r="E44" s="41" t="s">
        <v>173</v>
      </c>
      <c r="F44" s="41"/>
      <c r="G44" s="74"/>
      <c r="H44" s="30" t="s">
        <v>3</v>
      </c>
      <c r="I44" s="30"/>
      <c r="J44" s="30"/>
      <c r="K44" s="30"/>
      <c r="L44" s="30"/>
      <c r="M44" s="30"/>
      <c r="N44" s="30"/>
      <c r="O44" s="30"/>
      <c r="P44" s="114">
        <v>1274</v>
      </c>
      <c r="Q44" s="119">
        <v>25.48</v>
      </c>
      <c r="R44" s="124">
        <f t="shared" si="3"/>
        <v>0</v>
      </c>
      <c r="S44" s="125">
        <f t="shared" si="0"/>
        <v>0</v>
      </c>
      <c r="T44" s="131">
        <f t="shared" si="1"/>
        <v>0</v>
      </c>
      <c r="U44" s="132">
        <f t="shared" si="2"/>
        <v>0</v>
      </c>
    </row>
    <row r="45" spans="1:21" ht="15" x14ac:dyDescent="0.2">
      <c r="A45" s="25" t="s">
        <v>129</v>
      </c>
      <c r="B45" s="26" t="s">
        <v>40</v>
      </c>
      <c r="C45" s="27" t="s">
        <v>173</v>
      </c>
      <c r="D45" s="40" t="s">
        <v>34</v>
      </c>
      <c r="E45" s="41" t="s">
        <v>173</v>
      </c>
      <c r="F45" s="41"/>
      <c r="G45" s="74"/>
      <c r="H45" s="30" t="s">
        <v>3</v>
      </c>
      <c r="I45" s="30"/>
      <c r="J45" s="30"/>
      <c r="K45" s="30"/>
      <c r="L45" s="30"/>
      <c r="M45" s="30"/>
      <c r="N45" s="30"/>
      <c r="O45" s="30"/>
      <c r="P45" s="114">
        <v>1274</v>
      </c>
      <c r="Q45" s="119">
        <v>25.48</v>
      </c>
      <c r="R45" s="124">
        <f t="shared" si="3"/>
        <v>0</v>
      </c>
      <c r="S45" s="125">
        <f t="shared" si="0"/>
        <v>0</v>
      </c>
      <c r="T45" s="131">
        <f t="shared" si="1"/>
        <v>0</v>
      </c>
      <c r="U45" s="132">
        <f t="shared" si="2"/>
        <v>0</v>
      </c>
    </row>
    <row r="46" spans="1:21" ht="15" x14ac:dyDescent="0.2">
      <c r="A46" s="25" t="s">
        <v>130</v>
      </c>
      <c r="B46" s="26" t="s">
        <v>40</v>
      </c>
      <c r="C46" s="48"/>
      <c r="D46" s="40" t="s">
        <v>34</v>
      </c>
      <c r="E46" s="107"/>
      <c r="F46" s="41"/>
      <c r="G46" s="74"/>
      <c r="H46" s="30" t="s">
        <v>3</v>
      </c>
      <c r="I46" s="30"/>
      <c r="J46" s="30"/>
      <c r="K46" s="30"/>
      <c r="L46" s="30"/>
      <c r="M46" s="30"/>
      <c r="N46" s="30"/>
      <c r="O46" s="30"/>
      <c r="P46" s="114">
        <v>652</v>
      </c>
      <c r="Q46" s="119">
        <v>12.74</v>
      </c>
      <c r="R46" s="124">
        <f t="shared" si="3"/>
        <v>0</v>
      </c>
      <c r="S46" s="125">
        <f t="shared" si="0"/>
        <v>0</v>
      </c>
      <c r="T46" s="131">
        <f t="shared" si="1"/>
        <v>0</v>
      </c>
      <c r="U46" s="132">
        <f t="shared" si="2"/>
        <v>0</v>
      </c>
    </row>
    <row r="47" spans="1:21" ht="15" x14ac:dyDescent="0.2">
      <c r="A47" s="25" t="s">
        <v>131</v>
      </c>
      <c r="B47" s="26" t="s">
        <v>40</v>
      </c>
      <c r="C47" s="27" t="s">
        <v>173</v>
      </c>
      <c r="D47" s="40" t="s">
        <v>34</v>
      </c>
      <c r="E47" s="41" t="s">
        <v>173</v>
      </c>
      <c r="F47" s="41"/>
      <c r="G47" s="74"/>
      <c r="H47" s="30" t="s">
        <v>3</v>
      </c>
      <c r="I47" s="30"/>
      <c r="J47" s="30"/>
      <c r="K47" s="30"/>
      <c r="L47" s="30"/>
      <c r="M47" s="30"/>
      <c r="N47" s="30"/>
      <c r="O47" s="30"/>
      <c r="P47" s="115">
        <v>637</v>
      </c>
      <c r="Q47" s="119">
        <v>12.74</v>
      </c>
      <c r="R47" s="124">
        <f t="shared" si="3"/>
        <v>0</v>
      </c>
      <c r="S47" s="125">
        <f t="shared" si="0"/>
        <v>0</v>
      </c>
      <c r="T47" s="131">
        <f t="shared" si="1"/>
        <v>0</v>
      </c>
      <c r="U47" s="132">
        <f t="shared" si="2"/>
        <v>0</v>
      </c>
    </row>
    <row r="48" spans="1:21" ht="30" x14ac:dyDescent="0.2">
      <c r="A48" s="49" t="s">
        <v>18</v>
      </c>
      <c r="B48" s="26" t="s">
        <v>40</v>
      </c>
      <c r="C48" s="40" t="s">
        <v>75</v>
      </c>
      <c r="D48" s="40" t="s">
        <v>34</v>
      </c>
      <c r="E48" s="104" t="s">
        <v>75</v>
      </c>
      <c r="F48" s="41"/>
      <c r="G48" s="74"/>
      <c r="H48" s="38" t="s">
        <v>3</v>
      </c>
      <c r="I48" s="38"/>
      <c r="J48" s="38"/>
      <c r="K48" s="38"/>
      <c r="L48" s="38"/>
      <c r="M48" s="38"/>
      <c r="N48" s="38"/>
      <c r="O48" s="38"/>
      <c r="P48" s="115">
        <v>621712.56000000006</v>
      </c>
      <c r="Q48" s="119">
        <v>13769.851200000001</v>
      </c>
      <c r="R48" s="124">
        <f t="shared" si="3"/>
        <v>0</v>
      </c>
      <c r="S48" s="125">
        <f t="shared" si="0"/>
        <v>0</v>
      </c>
      <c r="T48" s="131">
        <f t="shared" si="1"/>
        <v>0</v>
      </c>
      <c r="U48" s="132">
        <f t="shared" si="2"/>
        <v>0</v>
      </c>
    </row>
    <row r="49" spans="1:21" ht="30" x14ac:dyDescent="0.2">
      <c r="A49" s="25" t="s">
        <v>36</v>
      </c>
      <c r="B49" s="26" t="s">
        <v>40</v>
      </c>
      <c r="C49" s="40" t="s">
        <v>35</v>
      </c>
      <c r="D49" s="40" t="s">
        <v>34</v>
      </c>
      <c r="E49" s="104" t="s">
        <v>35</v>
      </c>
      <c r="F49" s="41"/>
      <c r="G49" s="74"/>
      <c r="H49" s="35" t="s">
        <v>3</v>
      </c>
      <c r="I49" s="35"/>
      <c r="J49" s="35"/>
      <c r="K49" s="35"/>
      <c r="L49" s="35"/>
      <c r="M49" s="35"/>
      <c r="N49" s="35"/>
      <c r="O49" s="35"/>
      <c r="P49" s="114">
        <v>98</v>
      </c>
      <c r="Q49" s="119">
        <v>1.96</v>
      </c>
      <c r="R49" s="124">
        <f t="shared" si="3"/>
        <v>0</v>
      </c>
      <c r="S49" s="125">
        <f t="shared" si="0"/>
        <v>0</v>
      </c>
      <c r="T49" s="131">
        <f t="shared" si="1"/>
        <v>0</v>
      </c>
      <c r="U49" s="132">
        <f t="shared" si="2"/>
        <v>0</v>
      </c>
    </row>
    <row r="50" spans="1:21" ht="15" x14ac:dyDescent="0.2">
      <c r="A50" s="50" t="s">
        <v>14</v>
      </c>
      <c r="B50" s="26" t="s">
        <v>40</v>
      </c>
      <c r="C50" s="40" t="s">
        <v>76</v>
      </c>
      <c r="D50" s="40" t="s">
        <v>34</v>
      </c>
      <c r="E50" s="104" t="s">
        <v>76</v>
      </c>
      <c r="F50" s="41"/>
      <c r="G50" s="74"/>
      <c r="H50" s="51" t="s">
        <v>7</v>
      </c>
      <c r="I50" s="51"/>
      <c r="J50" s="51"/>
      <c r="K50" s="51"/>
      <c r="L50" s="51"/>
      <c r="M50" s="51"/>
      <c r="N50" s="51"/>
      <c r="O50" s="51"/>
      <c r="P50" s="115">
        <v>40.42</v>
      </c>
      <c r="Q50" s="119">
        <v>1</v>
      </c>
      <c r="R50" s="124">
        <f t="shared" si="3"/>
        <v>0</v>
      </c>
      <c r="S50" s="125">
        <f t="shared" si="0"/>
        <v>0</v>
      </c>
      <c r="T50" s="131">
        <f t="shared" si="1"/>
        <v>0</v>
      </c>
      <c r="U50" s="132">
        <f t="shared" si="2"/>
        <v>0</v>
      </c>
    </row>
    <row r="51" spans="1:21" ht="15" x14ac:dyDescent="0.2">
      <c r="A51" s="50" t="s">
        <v>132</v>
      </c>
      <c r="B51" s="26" t="s">
        <v>133</v>
      </c>
      <c r="C51" s="26"/>
      <c r="D51" s="40" t="s">
        <v>34</v>
      </c>
      <c r="E51" s="75"/>
      <c r="F51" s="41"/>
      <c r="G51" s="74"/>
      <c r="H51" s="38" t="s">
        <v>3</v>
      </c>
      <c r="I51" s="38"/>
      <c r="J51" s="38"/>
      <c r="K51" s="38"/>
      <c r="L51" s="38"/>
      <c r="M51" s="38"/>
      <c r="N51" s="38"/>
      <c r="O51" s="38"/>
      <c r="P51" s="115">
        <v>58.8</v>
      </c>
      <c r="Q51" s="119">
        <v>1.5</v>
      </c>
      <c r="R51" s="124">
        <f t="shared" si="3"/>
        <v>0</v>
      </c>
      <c r="S51" s="125">
        <f t="shared" si="0"/>
        <v>0</v>
      </c>
      <c r="T51" s="131">
        <f t="shared" si="1"/>
        <v>0</v>
      </c>
      <c r="U51" s="132">
        <f t="shared" si="2"/>
        <v>0</v>
      </c>
    </row>
    <row r="52" spans="1:21" ht="15" x14ac:dyDescent="0.2">
      <c r="A52" s="50" t="s">
        <v>134</v>
      </c>
      <c r="B52" s="26" t="s">
        <v>133</v>
      </c>
      <c r="C52" s="26"/>
      <c r="D52" s="40" t="s">
        <v>34</v>
      </c>
      <c r="E52" s="75"/>
      <c r="F52" s="41"/>
      <c r="G52" s="74"/>
      <c r="H52" s="38" t="s">
        <v>3</v>
      </c>
      <c r="I52" s="38"/>
      <c r="J52" s="38"/>
      <c r="K52" s="38"/>
      <c r="L52" s="38"/>
      <c r="M52" s="38"/>
      <c r="N52" s="38"/>
      <c r="O52" s="38"/>
      <c r="P52" s="115">
        <v>58.8</v>
      </c>
      <c r="Q52" s="119">
        <v>1.5</v>
      </c>
      <c r="R52" s="124">
        <f t="shared" si="3"/>
        <v>0</v>
      </c>
      <c r="S52" s="125">
        <f t="shared" si="0"/>
        <v>0</v>
      </c>
      <c r="T52" s="131">
        <f t="shared" si="1"/>
        <v>0</v>
      </c>
      <c r="U52" s="132">
        <f t="shared" si="2"/>
        <v>0</v>
      </c>
    </row>
    <row r="53" spans="1:21" ht="15" x14ac:dyDescent="0.2">
      <c r="A53" s="50" t="s">
        <v>135</v>
      </c>
      <c r="B53" s="26" t="s">
        <v>133</v>
      </c>
      <c r="C53" s="26"/>
      <c r="D53" s="40" t="s">
        <v>34</v>
      </c>
      <c r="E53" s="75"/>
      <c r="F53" s="41"/>
      <c r="G53" s="74"/>
      <c r="H53" s="38" t="s">
        <v>3</v>
      </c>
      <c r="I53" s="38"/>
      <c r="J53" s="38"/>
      <c r="K53" s="38"/>
      <c r="L53" s="38"/>
      <c r="M53" s="38"/>
      <c r="N53" s="38"/>
      <c r="O53" s="38"/>
      <c r="P53" s="115">
        <v>58.8</v>
      </c>
      <c r="Q53" s="119">
        <v>1.5</v>
      </c>
      <c r="R53" s="124">
        <f t="shared" si="3"/>
        <v>0</v>
      </c>
      <c r="S53" s="125">
        <f t="shared" si="0"/>
        <v>0</v>
      </c>
      <c r="T53" s="131">
        <f t="shared" si="1"/>
        <v>0</v>
      </c>
      <c r="U53" s="132">
        <f t="shared" si="2"/>
        <v>0</v>
      </c>
    </row>
    <row r="54" spans="1:21" ht="15" x14ac:dyDescent="0.2">
      <c r="A54" s="50" t="s">
        <v>136</v>
      </c>
      <c r="B54" s="26" t="s">
        <v>133</v>
      </c>
      <c r="C54" s="26"/>
      <c r="D54" s="52" t="s">
        <v>174</v>
      </c>
      <c r="E54" s="75"/>
      <c r="F54" s="41"/>
      <c r="G54" s="74"/>
      <c r="H54" s="38" t="s">
        <v>3</v>
      </c>
      <c r="I54" s="38"/>
      <c r="J54" s="38"/>
      <c r="K54" s="38"/>
      <c r="L54" s="38"/>
      <c r="M54" s="38"/>
      <c r="N54" s="38"/>
      <c r="O54" s="38"/>
      <c r="P54" s="115">
        <v>58.8</v>
      </c>
      <c r="Q54" s="119">
        <v>1.5</v>
      </c>
      <c r="R54" s="124">
        <f t="shared" si="3"/>
        <v>0</v>
      </c>
      <c r="S54" s="125">
        <f t="shared" si="0"/>
        <v>0</v>
      </c>
      <c r="T54" s="131">
        <f t="shared" si="1"/>
        <v>0</v>
      </c>
      <c r="U54" s="132">
        <f t="shared" si="2"/>
        <v>0</v>
      </c>
    </row>
    <row r="55" spans="1:21" ht="15" x14ac:dyDescent="0.2">
      <c r="A55" s="50" t="s">
        <v>137</v>
      </c>
      <c r="B55" s="26" t="s">
        <v>133</v>
      </c>
      <c r="C55" s="47"/>
      <c r="D55" s="40" t="s">
        <v>34</v>
      </c>
      <c r="E55" s="75"/>
      <c r="F55" s="41"/>
      <c r="G55" s="74"/>
      <c r="H55" s="38" t="s">
        <v>3</v>
      </c>
      <c r="I55" s="38"/>
      <c r="J55" s="38"/>
      <c r="K55" s="38"/>
      <c r="L55" s="38"/>
      <c r="M55" s="38"/>
      <c r="N55" s="38"/>
      <c r="O55" s="38"/>
      <c r="P55" s="115">
        <v>275.10000000000002</v>
      </c>
      <c r="Q55" s="119">
        <v>1.5</v>
      </c>
      <c r="R55" s="124">
        <f t="shared" si="3"/>
        <v>0</v>
      </c>
      <c r="S55" s="125">
        <f t="shared" si="0"/>
        <v>0</v>
      </c>
      <c r="T55" s="131">
        <f t="shared" si="1"/>
        <v>0</v>
      </c>
      <c r="U55" s="132">
        <f t="shared" si="2"/>
        <v>0</v>
      </c>
    </row>
    <row r="56" spans="1:21" ht="15.75" thickBot="1" x14ac:dyDescent="0.25">
      <c r="A56" s="50" t="s">
        <v>138</v>
      </c>
      <c r="B56" s="26" t="s">
        <v>133</v>
      </c>
      <c r="C56" s="47"/>
      <c r="D56" s="53" t="s">
        <v>175</v>
      </c>
      <c r="E56" s="75"/>
      <c r="F56" s="41"/>
      <c r="G56" s="74"/>
      <c r="H56" s="38" t="s">
        <v>3</v>
      </c>
      <c r="I56" s="88"/>
      <c r="J56" s="88"/>
      <c r="K56" s="88"/>
      <c r="L56" s="88"/>
      <c r="M56" s="88"/>
      <c r="N56" s="88"/>
      <c r="O56" s="88"/>
      <c r="P56" s="116">
        <v>189.64</v>
      </c>
      <c r="Q56" s="120">
        <v>1.5</v>
      </c>
      <c r="R56" s="124">
        <f t="shared" si="3"/>
        <v>0</v>
      </c>
      <c r="S56" s="125">
        <f t="shared" si="0"/>
        <v>0</v>
      </c>
      <c r="T56" s="131">
        <f t="shared" si="1"/>
        <v>0</v>
      </c>
      <c r="U56" s="132">
        <f t="shared" si="2"/>
        <v>0</v>
      </c>
    </row>
    <row r="57" spans="1:21" ht="15.75" thickTop="1" x14ac:dyDescent="0.2">
      <c r="A57" s="89" t="s">
        <v>139</v>
      </c>
      <c r="B57" s="90" t="s">
        <v>133</v>
      </c>
      <c r="C57" s="91"/>
      <c r="D57" s="92" t="s">
        <v>176</v>
      </c>
      <c r="E57" s="93"/>
      <c r="F57" s="94"/>
      <c r="G57" s="95"/>
      <c r="H57" s="96" t="s">
        <v>3</v>
      </c>
      <c r="I57" s="97"/>
      <c r="J57" s="97"/>
      <c r="K57" s="97"/>
      <c r="L57" s="97"/>
      <c r="M57" s="97"/>
      <c r="N57" s="97"/>
      <c r="O57" s="97"/>
      <c r="P57" s="117">
        <v>50</v>
      </c>
      <c r="Q57" s="126">
        <v>1</v>
      </c>
      <c r="R57" s="127">
        <f t="shared" si="3"/>
        <v>0</v>
      </c>
      <c r="S57" s="128">
        <f t="shared" si="0"/>
        <v>0</v>
      </c>
      <c r="T57" s="131">
        <f t="shared" si="1"/>
        <v>0</v>
      </c>
      <c r="U57" s="132">
        <f t="shared" si="2"/>
        <v>0</v>
      </c>
    </row>
    <row r="58" spans="1:21" ht="15" x14ac:dyDescent="0.2">
      <c r="Q58" s="130" t="s">
        <v>217</v>
      </c>
      <c r="R58" s="129">
        <f>SUM(R10:R57)</f>
        <v>0</v>
      </c>
      <c r="S58" s="129">
        <f t="shared" ref="S58" si="4">SUM(S10:S57)</f>
        <v>0</v>
      </c>
      <c r="T58" s="129">
        <f>SUM(T10:T57)</f>
        <v>0</v>
      </c>
      <c r="U58" s="129">
        <f>SUM(U10:U57)</f>
        <v>0</v>
      </c>
    </row>
    <row r="59" spans="1:21" ht="14.25" customHeight="1" x14ac:dyDescent="0.2">
      <c r="A59" s="140" t="s">
        <v>197</v>
      </c>
      <c r="B59" s="140"/>
      <c r="G59" s="84"/>
    </row>
    <row r="60" spans="1:21" ht="15" customHeight="1" x14ac:dyDescent="0.2">
      <c r="A60" s="140"/>
      <c r="B60" s="140"/>
      <c r="H60" s="84"/>
      <c r="I60" s="84"/>
      <c r="J60" s="84"/>
      <c r="K60" s="84"/>
      <c r="L60" s="84"/>
      <c r="M60" s="84"/>
      <c r="N60" s="84"/>
      <c r="O60" s="84"/>
      <c r="P60" s="84"/>
      <c r="Q60" s="84"/>
      <c r="R60" s="84"/>
    </row>
    <row r="61" spans="1:21" ht="15.75" customHeight="1" x14ac:dyDescent="0.2">
      <c r="H61" s="84"/>
      <c r="I61" s="84"/>
      <c r="J61" s="84"/>
      <c r="K61" s="84"/>
      <c r="L61" s="84"/>
      <c r="M61" s="84"/>
      <c r="N61" s="84"/>
      <c r="O61" s="84"/>
      <c r="P61" s="84"/>
      <c r="Q61" s="84"/>
      <c r="R61" s="84"/>
    </row>
  </sheetData>
  <mergeCells count="19">
    <mergeCell ref="R6:S8"/>
    <mergeCell ref="T6:U8"/>
    <mergeCell ref="K6:L8"/>
    <mergeCell ref="P6:Q8"/>
    <mergeCell ref="M6:O8"/>
    <mergeCell ref="I6:J8"/>
    <mergeCell ref="A59:B60"/>
    <mergeCell ref="A2:H2"/>
    <mergeCell ref="A3:H3"/>
    <mergeCell ref="C5:G5"/>
    <mergeCell ref="A4:H4"/>
    <mergeCell ref="F6:F9"/>
    <mergeCell ref="B6:B9"/>
    <mergeCell ref="C6:C9"/>
    <mergeCell ref="D6:D9"/>
    <mergeCell ref="H6:H9"/>
    <mergeCell ref="A6:A9"/>
    <mergeCell ref="E6:E9"/>
    <mergeCell ref="G6:G9"/>
  </mergeCells>
  <pageMargins left="3.937007874015748E-2" right="3.937007874015748E-2" top="0.35433070866141736" bottom="0.35433070866141736" header="0.31496062992125984" footer="0.31496062992125984"/>
  <pageSetup paperSize="8" scale="44" orientation="landscape" r:id="rId1"/>
  <headerFooter>
    <oddFooter>Page &amp;P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E4984CF-9ED3-479D-BD77-4C35F3A63801}">
          <x14:formula1>
            <xm:f>Critères!$A$2:$A$6</xm:f>
          </x14:formula1>
          <xm:sqref>O10:O57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E76E5-C7B6-4065-9096-8EF5C044D7B6}">
  <sheetPr>
    <tabColor theme="9"/>
    <pageSetUpPr fitToPage="1"/>
  </sheetPr>
  <dimension ref="A1:M38"/>
  <sheetViews>
    <sheetView topLeftCell="A3" workbookViewId="0">
      <selection activeCell="C11" sqref="C11"/>
    </sheetView>
  </sheetViews>
  <sheetFormatPr baseColWidth="10" defaultRowHeight="15" x14ac:dyDescent="0.25"/>
  <cols>
    <col min="1" max="1" width="15.85546875" customWidth="1"/>
    <col min="2" max="2" width="16.42578125" customWidth="1"/>
    <col min="3" max="3" width="35" customWidth="1"/>
    <col min="4" max="4" width="18" customWidth="1"/>
    <col min="5" max="5" width="18.85546875" customWidth="1"/>
    <col min="6" max="6" width="15.85546875" customWidth="1"/>
    <col min="7" max="8" width="17.28515625" customWidth="1"/>
    <col min="9" max="11" width="21.7109375" customWidth="1"/>
    <col min="12" max="12" width="17.5703125" customWidth="1"/>
  </cols>
  <sheetData>
    <row r="1" spans="1:13" ht="23.25" x14ac:dyDescent="0.25">
      <c r="A1" s="162" t="s">
        <v>226</v>
      </c>
      <c r="B1" s="162"/>
      <c r="C1" s="162"/>
      <c r="D1" s="162"/>
      <c r="E1" s="162"/>
      <c r="F1" s="162"/>
      <c r="G1" s="162"/>
      <c r="H1" s="162"/>
      <c r="I1" s="162"/>
      <c r="J1" s="162"/>
      <c r="K1" s="162"/>
      <c r="L1" s="162"/>
      <c r="M1" s="21"/>
    </row>
    <row r="2" spans="1:13" ht="18.75" thickBot="1" x14ac:dyDescent="0.3">
      <c r="A2" s="166" t="s">
        <v>224</v>
      </c>
      <c r="B2" s="166"/>
      <c r="C2" s="166"/>
      <c r="D2" s="166"/>
      <c r="E2" s="166"/>
      <c r="F2" s="166"/>
      <c r="G2" s="166"/>
      <c r="H2" s="166"/>
      <c r="I2" s="166"/>
      <c r="J2" s="166"/>
      <c r="K2" s="166"/>
      <c r="L2" s="166"/>
      <c r="M2" s="20"/>
    </row>
    <row r="3" spans="1:13" ht="15.75" customHeight="1" thickTop="1" x14ac:dyDescent="0.25">
      <c r="A3" s="167" t="s">
        <v>21</v>
      </c>
      <c r="B3" s="170" t="s">
        <v>20</v>
      </c>
      <c r="C3" s="172" t="s">
        <v>91</v>
      </c>
      <c r="D3" s="167" t="s">
        <v>23</v>
      </c>
      <c r="E3" s="172" t="s">
        <v>89</v>
      </c>
      <c r="F3" s="167" t="s">
        <v>88</v>
      </c>
      <c r="G3" s="167" t="s">
        <v>22</v>
      </c>
      <c r="H3" s="174" t="s">
        <v>21</v>
      </c>
      <c r="I3" s="172" t="s">
        <v>90</v>
      </c>
      <c r="J3" s="85" t="s">
        <v>191</v>
      </c>
      <c r="K3" s="85" t="s">
        <v>195</v>
      </c>
      <c r="L3" s="163" t="s">
        <v>194</v>
      </c>
      <c r="M3" s="161"/>
    </row>
    <row r="4" spans="1:13" x14ac:dyDescent="0.25">
      <c r="A4" s="168"/>
      <c r="B4" s="171"/>
      <c r="C4" s="173"/>
      <c r="D4" s="168"/>
      <c r="E4" s="173"/>
      <c r="F4" s="168"/>
      <c r="G4" s="168"/>
      <c r="H4" s="175"/>
      <c r="I4" s="173"/>
      <c r="J4" s="86"/>
      <c r="K4" s="86"/>
      <c r="L4" s="164"/>
      <c r="M4" s="161"/>
    </row>
    <row r="5" spans="1:13" x14ac:dyDescent="0.25">
      <c r="A5" s="169"/>
      <c r="B5" s="171"/>
      <c r="C5" s="173"/>
      <c r="D5" s="169"/>
      <c r="E5" s="173"/>
      <c r="F5" s="169"/>
      <c r="G5" s="169"/>
      <c r="H5" s="176"/>
      <c r="I5" s="173"/>
      <c r="J5" s="86"/>
      <c r="K5" s="86"/>
      <c r="L5" s="165"/>
      <c r="M5" s="161"/>
    </row>
    <row r="6" spans="1:13" x14ac:dyDescent="0.25">
      <c r="A6" s="76" t="s">
        <v>17</v>
      </c>
      <c r="B6" s="76" t="s">
        <v>40</v>
      </c>
      <c r="C6" s="77" t="s">
        <v>65</v>
      </c>
      <c r="D6" s="77" t="s">
        <v>30</v>
      </c>
      <c r="E6" s="67" t="s">
        <v>179</v>
      </c>
      <c r="F6" s="78" t="s">
        <v>84</v>
      </c>
      <c r="G6" s="76" t="s">
        <v>3</v>
      </c>
      <c r="H6" s="76" t="s">
        <v>180</v>
      </c>
      <c r="I6" s="67"/>
      <c r="J6" s="67"/>
      <c r="K6" s="67"/>
      <c r="L6" s="111">
        <v>54890</v>
      </c>
    </row>
    <row r="7" spans="1:13" ht="75" x14ac:dyDescent="0.25">
      <c r="A7" s="76" t="s">
        <v>17</v>
      </c>
      <c r="B7" s="76" t="s">
        <v>40</v>
      </c>
      <c r="C7" s="77" t="s">
        <v>65</v>
      </c>
      <c r="D7" s="77" t="s">
        <v>30</v>
      </c>
      <c r="E7" s="67" t="s">
        <v>179</v>
      </c>
      <c r="F7" s="78" t="s">
        <v>84</v>
      </c>
      <c r="G7" s="76" t="s">
        <v>3</v>
      </c>
      <c r="H7" s="103" t="s">
        <v>193</v>
      </c>
      <c r="I7" s="67"/>
      <c r="J7" s="67"/>
      <c r="K7" s="67"/>
      <c r="L7" s="111">
        <v>58638</v>
      </c>
      <c r="M7" s="110" t="s">
        <v>199</v>
      </c>
    </row>
    <row r="9" spans="1:13" ht="30" customHeight="1" x14ac:dyDescent="0.25">
      <c r="A9" t="s">
        <v>196</v>
      </c>
      <c r="G9" s="177" t="s">
        <v>183</v>
      </c>
      <c r="H9" s="179"/>
      <c r="J9" s="133" t="s">
        <v>221</v>
      </c>
      <c r="K9" s="133" t="s">
        <v>218</v>
      </c>
      <c r="L9" s="133" t="s">
        <v>219</v>
      </c>
    </row>
    <row r="10" spans="1:13" x14ac:dyDescent="0.25">
      <c r="G10" s="177"/>
      <c r="H10" s="179"/>
      <c r="J10" s="133" t="s">
        <v>180</v>
      </c>
      <c r="K10" s="133">
        <f>I6*L6</f>
        <v>0</v>
      </c>
      <c r="L10" s="133">
        <f>K6*L6</f>
        <v>0</v>
      </c>
    </row>
    <row r="11" spans="1:13" x14ac:dyDescent="0.25">
      <c r="J11" s="133" t="s">
        <v>181</v>
      </c>
      <c r="K11" s="133">
        <f>I7*L7</f>
        <v>0</v>
      </c>
      <c r="L11" s="133">
        <f>K7*L7</f>
        <v>0</v>
      </c>
    </row>
    <row r="13" spans="1:13" ht="15.75" x14ac:dyDescent="0.25">
      <c r="A13" s="162" t="s">
        <v>227</v>
      </c>
      <c r="B13" s="162"/>
      <c r="C13" s="162"/>
      <c r="D13" s="162"/>
      <c r="E13" s="162"/>
      <c r="F13" s="162"/>
      <c r="G13" s="162"/>
      <c r="H13" s="162"/>
      <c r="I13" s="162"/>
      <c r="J13" s="162"/>
      <c r="K13" s="162"/>
      <c r="L13" s="162"/>
    </row>
    <row r="14" spans="1:13" ht="16.5" thickBot="1" x14ac:dyDescent="0.3">
      <c r="A14" s="162" t="s">
        <v>224</v>
      </c>
      <c r="B14" s="162"/>
      <c r="C14" s="162"/>
      <c r="D14" s="162"/>
      <c r="E14" s="162"/>
      <c r="F14" s="162"/>
      <c r="G14" s="162"/>
      <c r="H14" s="162"/>
      <c r="I14" s="162"/>
      <c r="J14" s="162"/>
      <c r="K14" s="162"/>
      <c r="L14" s="162"/>
    </row>
    <row r="15" spans="1:13" ht="15.75" thickTop="1" x14ac:dyDescent="0.25">
      <c r="A15" s="167" t="s">
        <v>21</v>
      </c>
      <c r="B15" s="170" t="s">
        <v>20</v>
      </c>
      <c r="C15" s="172" t="s">
        <v>91</v>
      </c>
      <c r="D15" s="167" t="s">
        <v>23</v>
      </c>
      <c r="E15" s="172" t="s">
        <v>89</v>
      </c>
      <c r="F15" s="167" t="s">
        <v>88</v>
      </c>
      <c r="G15" s="167" t="s">
        <v>22</v>
      </c>
      <c r="H15" s="174" t="s">
        <v>186</v>
      </c>
      <c r="I15" s="172" t="s">
        <v>90</v>
      </c>
      <c r="J15" s="85" t="s">
        <v>191</v>
      </c>
      <c r="K15" s="85" t="s">
        <v>195</v>
      </c>
      <c r="L15" s="163" t="s">
        <v>194</v>
      </c>
      <c r="M15" s="161"/>
    </row>
    <row r="16" spans="1:13" x14ac:dyDescent="0.25">
      <c r="A16" s="168"/>
      <c r="B16" s="171"/>
      <c r="C16" s="173"/>
      <c r="D16" s="168"/>
      <c r="E16" s="173"/>
      <c r="F16" s="168"/>
      <c r="G16" s="168"/>
      <c r="H16" s="175"/>
      <c r="I16" s="173"/>
      <c r="J16" s="86"/>
      <c r="K16" s="86"/>
      <c r="L16" s="164"/>
      <c r="M16" s="161"/>
    </row>
    <row r="17" spans="1:13" x14ac:dyDescent="0.25">
      <c r="A17" s="169"/>
      <c r="B17" s="171"/>
      <c r="C17" s="173"/>
      <c r="D17" s="169"/>
      <c r="E17" s="173"/>
      <c r="F17" s="169"/>
      <c r="G17" s="169"/>
      <c r="H17" s="175"/>
      <c r="I17" s="173"/>
      <c r="J17" s="86"/>
      <c r="K17" s="86"/>
      <c r="L17" s="165"/>
      <c r="M17" s="161"/>
    </row>
    <row r="18" spans="1:13" x14ac:dyDescent="0.25">
      <c r="A18" s="65" t="s">
        <v>182</v>
      </c>
      <c r="B18" s="79" t="s">
        <v>40</v>
      </c>
      <c r="C18" s="80" t="s">
        <v>61</v>
      </c>
      <c r="D18" s="77" t="s">
        <v>30</v>
      </c>
      <c r="E18" s="64"/>
      <c r="F18" s="78" t="s">
        <v>84</v>
      </c>
      <c r="G18" s="76" t="s">
        <v>3</v>
      </c>
      <c r="H18" s="76" t="s">
        <v>180</v>
      </c>
      <c r="I18" s="64"/>
      <c r="J18" s="64"/>
      <c r="K18" s="64"/>
      <c r="L18" s="111">
        <v>83431</v>
      </c>
    </row>
    <row r="19" spans="1:13" ht="79.5" customHeight="1" x14ac:dyDescent="0.25">
      <c r="A19" s="65" t="s">
        <v>182</v>
      </c>
      <c r="B19" s="79" t="s">
        <v>40</v>
      </c>
      <c r="C19" s="80" t="s">
        <v>33</v>
      </c>
      <c r="D19" s="77" t="s">
        <v>30</v>
      </c>
      <c r="E19" s="64"/>
      <c r="F19" s="78" t="s">
        <v>84</v>
      </c>
      <c r="G19" s="76" t="s">
        <v>3</v>
      </c>
      <c r="H19" s="103" t="s">
        <v>193</v>
      </c>
      <c r="I19" s="64"/>
      <c r="J19" s="64"/>
      <c r="K19" s="64"/>
      <c r="L19" s="111">
        <v>27830</v>
      </c>
      <c r="M19" s="110" t="s">
        <v>200</v>
      </c>
    </row>
    <row r="21" spans="1:13" x14ac:dyDescent="0.25">
      <c r="J21" s="133" t="s">
        <v>220</v>
      </c>
      <c r="K21" s="133" t="s">
        <v>218</v>
      </c>
      <c r="L21" s="133" t="s">
        <v>219</v>
      </c>
    </row>
    <row r="22" spans="1:13" x14ac:dyDescent="0.25">
      <c r="A22" s="140" t="s">
        <v>197</v>
      </c>
      <c r="B22" s="140"/>
      <c r="J22" s="133" t="s">
        <v>180</v>
      </c>
      <c r="K22" s="133">
        <f>I18*L18</f>
        <v>0</v>
      </c>
      <c r="L22" s="133">
        <f>K18*L18</f>
        <v>0</v>
      </c>
    </row>
    <row r="23" spans="1:13" ht="30" customHeight="1" x14ac:dyDescent="0.25">
      <c r="A23" s="140"/>
      <c r="B23" s="140"/>
      <c r="G23" s="177" t="s">
        <v>183</v>
      </c>
      <c r="H23" s="178"/>
      <c r="J23" s="133" t="s">
        <v>181</v>
      </c>
      <c r="K23" s="133">
        <f>I19*L19</f>
        <v>0</v>
      </c>
      <c r="L23" s="133">
        <f>K19*L19</f>
        <v>0</v>
      </c>
    </row>
    <row r="24" spans="1:13" x14ac:dyDescent="0.25">
      <c r="G24" s="177"/>
      <c r="H24" s="178"/>
    </row>
    <row r="27" spans="1:13" ht="15.75" x14ac:dyDescent="0.25">
      <c r="A27" s="162" t="s">
        <v>202</v>
      </c>
      <c r="B27" s="162"/>
      <c r="C27" s="162"/>
      <c r="D27" s="162"/>
      <c r="E27" s="162"/>
      <c r="F27" s="162"/>
      <c r="G27" s="162"/>
      <c r="H27" s="162"/>
      <c r="I27" s="162"/>
      <c r="J27" s="162"/>
      <c r="K27" s="162"/>
      <c r="L27" s="162"/>
    </row>
    <row r="28" spans="1:13" ht="16.5" thickBot="1" x14ac:dyDescent="0.3">
      <c r="A28" s="162" t="s">
        <v>201</v>
      </c>
      <c r="B28" s="162"/>
      <c r="C28" s="162"/>
      <c r="D28" s="162"/>
      <c r="E28" s="162"/>
      <c r="F28" s="162"/>
      <c r="G28" s="162"/>
      <c r="H28" s="162"/>
      <c r="I28" s="162"/>
      <c r="J28" s="162"/>
      <c r="K28" s="162"/>
      <c r="L28" s="162"/>
    </row>
    <row r="29" spans="1:13" ht="15.75" thickTop="1" x14ac:dyDescent="0.25">
      <c r="A29" s="167" t="s">
        <v>21</v>
      </c>
      <c r="B29" s="170" t="s">
        <v>20</v>
      </c>
      <c r="C29" s="172" t="s">
        <v>91</v>
      </c>
      <c r="D29" s="167" t="s">
        <v>23</v>
      </c>
      <c r="E29" s="172" t="s">
        <v>89</v>
      </c>
      <c r="F29" s="167" t="s">
        <v>88</v>
      </c>
      <c r="G29" s="167" t="s">
        <v>22</v>
      </c>
      <c r="H29" s="174" t="s">
        <v>186</v>
      </c>
      <c r="I29" s="172" t="s">
        <v>90</v>
      </c>
      <c r="J29" s="85" t="s">
        <v>191</v>
      </c>
      <c r="K29" s="85" t="s">
        <v>195</v>
      </c>
      <c r="L29" s="163" t="s">
        <v>194</v>
      </c>
      <c r="M29" s="161"/>
    </row>
    <row r="30" spans="1:13" x14ac:dyDescent="0.25">
      <c r="A30" s="168"/>
      <c r="B30" s="171"/>
      <c r="C30" s="173"/>
      <c r="D30" s="168"/>
      <c r="E30" s="173"/>
      <c r="F30" s="168"/>
      <c r="G30" s="168"/>
      <c r="H30" s="175"/>
      <c r="I30" s="173"/>
      <c r="J30" s="86"/>
      <c r="K30" s="86"/>
      <c r="L30" s="164"/>
      <c r="M30" s="161"/>
    </row>
    <row r="31" spans="1:13" x14ac:dyDescent="0.25">
      <c r="A31" s="169"/>
      <c r="B31" s="171"/>
      <c r="C31" s="173"/>
      <c r="D31" s="169"/>
      <c r="E31" s="173"/>
      <c r="F31" s="169"/>
      <c r="G31" s="169"/>
      <c r="H31" s="175"/>
      <c r="I31" s="173"/>
      <c r="J31" s="86"/>
      <c r="K31" s="86"/>
      <c r="L31" s="165"/>
      <c r="M31" s="161"/>
    </row>
    <row r="32" spans="1:13" ht="23.25" customHeight="1" x14ac:dyDescent="0.25">
      <c r="A32" s="65" t="s">
        <v>184</v>
      </c>
      <c r="B32" s="79" t="s">
        <v>40</v>
      </c>
      <c r="C32" s="81" t="s">
        <v>51</v>
      </c>
      <c r="D32" s="82" t="s">
        <v>26</v>
      </c>
      <c r="E32" s="64" t="s">
        <v>185</v>
      </c>
      <c r="F32" s="83" t="s">
        <v>187</v>
      </c>
      <c r="G32" s="76" t="s">
        <v>3</v>
      </c>
      <c r="H32" s="76" t="s">
        <v>180</v>
      </c>
      <c r="I32" s="64"/>
      <c r="J32" s="64"/>
      <c r="K32" s="64"/>
      <c r="L32" s="111">
        <v>2749</v>
      </c>
    </row>
    <row r="33" spans="1:13" ht="81" customHeight="1" x14ac:dyDescent="0.25">
      <c r="A33" s="65" t="s">
        <v>184</v>
      </c>
      <c r="B33" s="79" t="s">
        <v>40</v>
      </c>
      <c r="C33" s="81" t="s">
        <v>51</v>
      </c>
      <c r="D33" s="82" t="s">
        <v>26</v>
      </c>
      <c r="E33" s="64" t="s">
        <v>185</v>
      </c>
      <c r="F33" s="83" t="s">
        <v>187</v>
      </c>
      <c r="G33" s="76" t="s">
        <v>3</v>
      </c>
      <c r="H33" s="103" t="s">
        <v>193</v>
      </c>
      <c r="I33" s="64"/>
      <c r="J33" s="64"/>
      <c r="K33" s="64"/>
      <c r="L33" s="111">
        <v>2307</v>
      </c>
      <c r="M33" s="110" t="s">
        <v>200</v>
      </c>
    </row>
    <row r="35" spans="1:13" ht="15" customHeight="1" x14ac:dyDescent="0.25">
      <c r="A35" s="140" t="s">
        <v>197</v>
      </c>
      <c r="B35" s="140"/>
      <c r="J35" s="133" t="s">
        <v>222</v>
      </c>
      <c r="K35" s="133" t="s">
        <v>218</v>
      </c>
      <c r="L35" s="133" t="s">
        <v>219</v>
      </c>
    </row>
    <row r="36" spans="1:13" x14ac:dyDescent="0.25">
      <c r="A36" s="140"/>
      <c r="B36" s="140"/>
      <c r="J36" s="133" t="s">
        <v>180</v>
      </c>
      <c r="K36" s="133">
        <f>I32*L32</f>
        <v>0</v>
      </c>
      <c r="L36" s="133">
        <f>K32*L32</f>
        <v>0</v>
      </c>
    </row>
    <row r="37" spans="1:13" x14ac:dyDescent="0.25">
      <c r="A37" s="140"/>
      <c r="B37" s="140"/>
      <c r="G37" s="177" t="s">
        <v>183</v>
      </c>
      <c r="H37" s="178"/>
      <c r="J37" s="133" t="s">
        <v>181</v>
      </c>
      <c r="K37" s="133">
        <f>I33*L33</f>
        <v>0</v>
      </c>
      <c r="L37" s="133">
        <f>K33*L33</f>
        <v>0</v>
      </c>
    </row>
    <row r="38" spans="1:13" x14ac:dyDescent="0.25">
      <c r="G38" s="177"/>
      <c r="H38" s="178"/>
    </row>
  </sheetData>
  <mergeCells count="47">
    <mergeCell ref="G37:G38"/>
    <mergeCell ref="H37:H38"/>
    <mergeCell ref="A22:B23"/>
    <mergeCell ref="F29:F31"/>
    <mergeCell ref="G29:G31"/>
    <mergeCell ref="H29:H31"/>
    <mergeCell ref="A28:L28"/>
    <mergeCell ref="A27:L27"/>
    <mergeCell ref="A29:A31"/>
    <mergeCell ref="B29:B31"/>
    <mergeCell ref="C29:C31"/>
    <mergeCell ref="D29:D31"/>
    <mergeCell ref="E29:E31"/>
    <mergeCell ref="I29:I31"/>
    <mergeCell ref="L29:L31"/>
    <mergeCell ref="A15:A17"/>
    <mergeCell ref="B15:B17"/>
    <mergeCell ref="C15:C17"/>
    <mergeCell ref="D15:D17"/>
    <mergeCell ref="E15:E17"/>
    <mergeCell ref="I15:I17"/>
    <mergeCell ref="D3:D5"/>
    <mergeCell ref="E3:E5"/>
    <mergeCell ref="L15:L17"/>
    <mergeCell ref="G23:G24"/>
    <mergeCell ref="H23:H24"/>
    <mergeCell ref="G9:G10"/>
    <mergeCell ref="H9:H10"/>
    <mergeCell ref="F15:F17"/>
    <mergeCell ref="G15:G17"/>
    <mergeCell ref="H15:H17"/>
    <mergeCell ref="M29:M31"/>
    <mergeCell ref="M15:M17"/>
    <mergeCell ref="M3:M5"/>
    <mergeCell ref="A35:B37"/>
    <mergeCell ref="A1:L1"/>
    <mergeCell ref="A13:L13"/>
    <mergeCell ref="A14:L14"/>
    <mergeCell ref="L3:L5"/>
    <mergeCell ref="A2:L2"/>
    <mergeCell ref="A3:A5"/>
    <mergeCell ref="B3:B5"/>
    <mergeCell ref="C3:C5"/>
    <mergeCell ref="F3:F5"/>
    <mergeCell ref="G3:G5"/>
    <mergeCell ref="I3:I5"/>
    <mergeCell ref="H3:H5"/>
  </mergeCells>
  <pageMargins left="0.7" right="0.7" top="0.75" bottom="0.75" header="0.3" footer="0.3"/>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DBB26-D565-449E-85C5-EF553C7EDE18}">
  <sheetPr>
    <pageSetUpPr fitToPage="1"/>
  </sheetPr>
  <dimension ref="A2:M27"/>
  <sheetViews>
    <sheetView workbookViewId="0">
      <selection activeCell="C25" sqref="C25"/>
    </sheetView>
  </sheetViews>
  <sheetFormatPr baseColWidth="10" defaultRowHeight="15" x14ac:dyDescent="0.25"/>
  <cols>
    <col min="1" max="1" width="17.140625" customWidth="1"/>
    <col min="3" max="3" width="27.5703125" customWidth="1"/>
    <col min="4" max="4" width="21" customWidth="1"/>
    <col min="5" max="5" width="20.28515625" customWidth="1"/>
    <col min="6" max="6" width="14.5703125" customWidth="1"/>
    <col min="8" max="8" width="18" customWidth="1"/>
    <col min="9" max="11" width="15.7109375" customWidth="1"/>
    <col min="12" max="12" width="18.28515625" customWidth="1"/>
  </cols>
  <sheetData>
    <row r="2" spans="1:13" ht="15.75" x14ac:dyDescent="0.25">
      <c r="A2" s="162" t="s">
        <v>228</v>
      </c>
      <c r="B2" s="162"/>
      <c r="C2" s="162"/>
      <c r="D2" s="162"/>
      <c r="E2" s="162"/>
      <c r="F2" s="162"/>
      <c r="G2" s="162"/>
      <c r="H2" s="162"/>
      <c r="I2" s="162"/>
      <c r="J2" s="162"/>
      <c r="K2" s="162"/>
      <c r="L2" s="162"/>
    </row>
    <row r="3" spans="1:13" ht="16.5" thickBot="1" x14ac:dyDescent="0.3">
      <c r="A3" s="162" t="s">
        <v>224</v>
      </c>
      <c r="B3" s="162"/>
      <c r="C3" s="162"/>
      <c r="D3" s="162"/>
      <c r="E3" s="162"/>
      <c r="F3" s="162"/>
      <c r="G3" s="162"/>
      <c r="H3" s="162"/>
      <c r="I3" s="162"/>
      <c r="J3" s="162"/>
      <c r="K3" s="162"/>
      <c r="L3" s="162"/>
    </row>
    <row r="4" spans="1:13" ht="15.75" customHeight="1" thickTop="1" x14ac:dyDescent="0.25">
      <c r="A4" s="167" t="s">
        <v>21</v>
      </c>
      <c r="B4" s="170" t="s">
        <v>20</v>
      </c>
      <c r="C4" s="172" t="s">
        <v>91</v>
      </c>
      <c r="D4" s="167" t="s">
        <v>23</v>
      </c>
      <c r="E4" s="172" t="s">
        <v>89</v>
      </c>
      <c r="F4" s="167" t="s">
        <v>88</v>
      </c>
      <c r="G4" s="167" t="s">
        <v>22</v>
      </c>
      <c r="H4" s="174" t="s">
        <v>186</v>
      </c>
      <c r="I4" s="172" t="s">
        <v>90</v>
      </c>
      <c r="J4" s="85" t="s">
        <v>191</v>
      </c>
      <c r="K4" s="85" t="s">
        <v>195</v>
      </c>
      <c r="L4" s="186" t="s">
        <v>194</v>
      </c>
    </row>
    <row r="5" spans="1:13" x14ac:dyDescent="0.25">
      <c r="A5" s="168"/>
      <c r="B5" s="171"/>
      <c r="C5" s="173"/>
      <c r="D5" s="168"/>
      <c r="E5" s="173"/>
      <c r="F5" s="168"/>
      <c r="G5" s="168"/>
      <c r="H5" s="175"/>
      <c r="I5" s="173"/>
      <c r="J5" s="86"/>
      <c r="K5" s="86"/>
      <c r="L5" s="187"/>
    </row>
    <row r="6" spans="1:13" x14ac:dyDescent="0.25">
      <c r="A6" s="169"/>
      <c r="B6" s="171"/>
      <c r="C6" s="173"/>
      <c r="D6" s="169"/>
      <c r="E6" s="173"/>
      <c r="F6" s="169"/>
      <c r="G6" s="169"/>
      <c r="H6" s="175"/>
      <c r="I6" s="173"/>
      <c r="J6" s="86"/>
      <c r="K6" s="86"/>
      <c r="L6" s="188"/>
    </row>
    <row r="7" spans="1:13" x14ac:dyDescent="0.25">
      <c r="A7" s="65" t="s">
        <v>10</v>
      </c>
      <c r="B7" s="68" t="s">
        <v>40</v>
      </c>
      <c r="C7" s="70" t="s">
        <v>53</v>
      </c>
      <c r="D7" s="71" t="s">
        <v>26</v>
      </c>
      <c r="E7" s="64" t="s">
        <v>188</v>
      </c>
      <c r="F7" s="69" t="s">
        <v>84</v>
      </c>
      <c r="G7" s="66" t="s">
        <v>3</v>
      </c>
      <c r="H7" s="66" t="s">
        <v>180</v>
      </c>
      <c r="I7" s="64"/>
      <c r="J7" s="64"/>
      <c r="K7" s="64"/>
      <c r="L7" s="111">
        <v>20035</v>
      </c>
    </row>
    <row r="8" spans="1:13" ht="45" x14ac:dyDescent="0.25">
      <c r="A8" s="65" t="s">
        <v>10</v>
      </c>
      <c r="B8" s="68" t="s">
        <v>40</v>
      </c>
      <c r="C8" s="70" t="s">
        <v>53</v>
      </c>
      <c r="D8" s="71" t="s">
        <v>26</v>
      </c>
      <c r="E8" s="64" t="s">
        <v>188</v>
      </c>
      <c r="F8" s="69" t="s">
        <v>84</v>
      </c>
      <c r="G8" s="66" t="s">
        <v>3</v>
      </c>
      <c r="H8" s="103" t="s">
        <v>193</v>
      </c>
      <c r="I8" s="64"/>
      <c r="J8" s="64"/>
      <c r="K8" s="64"/>
      <c r="L8" s="111">
        <v>9395</v>
      </c>
      <c r="M8" s="110" t="s">
        <v>200</v>
      </c>
    </row>
    <row r="10" spans="1:13" ht="15" customHeight="1" x14ac:dyDescent="0.25">
      <c r="A10" s="140" t="s">
        <v>197</v>
      </c>
      <c r="B10" s="140"/>
      <c r="E10" s="133" t="s">
        <v>223</v>
      </c>
      <c r="F10" s="133" t="s">
        <v>218</v>
      </c>
      <c r="G10" s="133" t="s">
        <v>219</v>
      </c>
      <c r="I10" s="177" t="s">
        <v>183</v>
      </c>
      <c r="J10" s="180"/>
      <c r="K10" s="181"/>
      <c r="L10" s="182"/>
    </row>
    <row r="11" spans="1:13" x14ac:dyDescent="0.25">
      <c r="A11" s="140"/>
      <c r="B11" s="140"/>
      <c r="E11" s="133" t="s">
        <v>180</v>
      </c>
      <c r="F11" s="133">
        <f>I7*L7</f>
        <v>0</v>
      </c>
      <c r="G11" s="133">
        <f>K7*L7</f>
        <v>0</v>
      </c>
      <c r="I11" s="177"/>
      <c r="J11" s="183"/>
      <c r="K11" s="184"/>
      <c r="L11" s="185"/>
    </row>
    <row r="12" spans="1:13" x14ac:dyDescent="0.25">
      <c r="A12" s="140"/>
      <c r="B12" s="140"/>
      <c r="E12" s="133" t="s">
        <v>181</v>
      </c>
      <c r="F12" s="133">
        <f>I8*L8</f>
        <v>0</v>
      </c>
      <c r="G12" s="133">
        <f>K8*L8</f>
        <v>0</v>
      </c>
    </row>
    <row r="15" spans="1:13" ht="15.75" x14ac:dyDescent="0.25">
      <c r="A15" s="162" t="s">
        <v>236</v>
      </c>
      <c r="B15" s="162"/>
      <c r="C15" s="162"/>
      <c r="D15" s="162"/>
      <c r="E15" s="162"/>
      <c r="F15" s="162"/>
      <c r="G15" s="162"/>
      <c r="H15" s="162"/>
      <c r="I15" s="162"/>
      <c r="J15" s="162"/>
      <c r="K15" s="162"/>
      <c r="L15" s="162"/>
    </row>
    <row r="16" spans="1:13" ht="15.75" x14ac:dyDescent="0.25">
      <c r="A16" s="162" t="s">
        <v>224</v>
      </c>
      <c r="B16" s="162"/>
      <c r="C16" s="162"/>
      <c r="D16" s="162"/>
      <c r="E16" s="162"/>
      <c r="F16" s="162"/>
      <c r="G16" s="162"/>
      <c r="H16" s="162"/>
      <c r="I16" s="162"/>
      <c r="J16" s="162"/>
      <c r="K16" s="162"/>
      <c r="L16" s="162"/>
    </row>
    <row r="17" spans="1:13" ht="15.75" thickBot="1" x14ac:dyDescent="0.3"/>
    <row r="18" spans="1:13" ht="15.75" customHeight="1" thickTop="1" x14ac:dyDescent="0.25">
      <c r="A18" s="167" t="s">
        <v>21</v>
      </c>
      <c r="B18" s="170" t="s">
        <v>20</v>
      </c>
      <c r="C18" s="172" t="s">
        <v>91</v>
      </c>
      <c r="D18" s="167" t="s">
        <v>23</v>
      </c>
      <c r="E18" s="172" t="s">
        <v>89</v>
      </c>
      <c r="F18" s="167" t="s">
        <v>88</v>
      </c>
      <c r="G18" s="167" t="s">
        <v>22</v>
      </c>
      <c r="H18" s="174" t="s">
        <v>186</v>
      </c>
      <c r="I18" s="172" t="s">
        <v>90</v>
      </c>
      <c r="J18" s="85" t="s">
        <v>191</v>
      </c>
      <c r="K18" s="85" t="s">
        <v>195</v>
      </c>
      <c r="L18" s="186" t="s">
        <v>194</v>
      </c>
    </row>
    <row r="19" spans="1:13" x14ac:dyDescent="0.25">
      <c r="A19" s="168"/>
      <c r="B19" s="171"/>
      <c r="C19" s="173"/>
      <c r="D19" s="168"/>
      <c r="E19" s="173"/>
      <c r="F19" s="168"/>
      <c r="G19" s="168"/>
      <c r="H19" s="175"/>
      <c r="I19" s="173"/>
      <c r="J19" s="86"/>
      <c r="K19" s="86"/>
      <c r="L19" s="187"/>
    </row>
    <row r="20" spans="1:13" x14ac:dyDescent="0.25">
      <c r="A20" s="169"/>
      <c r="B20" s="171"/>
      <c r="C20" s="173"/>
      <c r="D20" s="169"/>
      <c r="E20" s="173"/>
      <c r="F20" s="169"/>
      <c r="G20" s="169"/>
      <c r="H20" s="175"/>
      <c r="I20" s="173"/>
      <c r="J20" s="86"/>
      <c r="K20" s="86"/>
      <c r="L20" s="188"/>
    </row>
    <row r="21" spans="1:13" x14ac:dyDescent="0.25">
      <c r="A21" s="65" t="s">
        <v>9</v>
      </c>
      <c r="B21" s="68" t="s">
        <v>40</v>
      </c>
      <c r="C21" s="70" t="s">
        <v>52</v>
      </c>
      <c r="D21" s="72" t="s">
        <v>28</v>
      </c>
      <c r="E21" s="64" t="s">
        <v>189</v>
      </c>
      <c r="F21" s="69" t="s">
        <v>84</v>
      </c>
      <c r="G21" s="66" t="s">
        <v>3</v>
      </c>
      <c r="H21" s="66" t="s">
        <v>180</v>
      </c>
      <c r="I21" s="64"/>
      <c r="J21" s="64"/>
      <c r="K21" s="64"/>
      <c r="L21" s="111">
        <v>94481</v>
      </c>
    </row>
    <row r="22" spans="1:13" ht="45" x14ac:dyDescent="0.25">
      <c r="A22" s="65" t="s">
        <v>9</v>
      </c>
      <c r="B22" s="68" t="s">
        <v>40</v>
      </c>
      <c r="C22" s="70" t="s">
        <v>52</v>
      </c>
      <c r="D22" s="72" t="s">
        <v>28</v>
      </c>
      <c r="E22" s="64"/>
      <c r="F22" s="69" t="s">
        <v>84</v>
      </c>
      <c r="G22" s="66" t="s">
        <v>3</v>
      </c>
      <c r="H22" s="103" t="s">
        <v>193</v>
      </c>
      <c r="I22" s="64"/>
      <c r="J22" s="64"/>
      <c r="K22" s="64"/>
      <c r="L22" s="111">
        <v>24930</v>
      </c>
      <c r="M22" s="110" t="s">
        <v>200</v>
      </c>
    </row>
    <row r="24" spans="1:13" ht="15" customHeight="1" x14ac:dyDescent="0.25">
      <c r="A24" s="140" t="s">
        <v>197</v>
      </c>
      <c r="B24" s="140"/>
    </row>
    <row r="25" spans="1:13" x14ac:dyDescent="0.25">
      <c r="A25" s="140"/>
      <c r="B25" s="140"/>
      <c r="E25" s="133" t="s">
        <v>237</v>
      </c>
      <c r="F25" s="133" t="s">
        <v>218</v>
      </c>
      <c r="G25" s="133" t="s">
        <v>219</v>
      </c>
      <c r="I25" s="177" t="s">
        <v>183</v>
      </c>
      <c r="J25" s="180"/>
      <c r="K25" s="181"/>
      <c r="L25" s="182"/>
    </row>
    <row r="26" spans="1:13" x14ac:dyDescent="0.25">
      <c r="A26" s="140"/>
      <c r="B26" s="140"/>
      <c r="E26" s="133" t="s">
        <v>180</v>
      </c>
      <c r="F26" s="133">
        <f>I22*L22</f>
        <v>0</v>
      </c>
      <c r="G26" s="133">
        <f>K22*L22</f>
        <v>0</v>
      </c>
      <c r="I26" s="177"/>
      <c r="J26" s="183"/>
      <c r="K26" s="184"/>
      <c r="L26" s="185"/>
    </row>
    <row r="27" spans="1:13" x14ac:dyDescent="0.25">
      <c r="E27" s="133" t="s">
        <v>181</v>
      </c>
      <c r="F27" s="133">
        <f>I23*L23</f>
        <v>0</v>
      </c>
      <c r="G27" s="133">
        <f>K23*L23</f>
        <v>0</v>
      </c>
    </row>
  </sheetData>
  <mergeCells count="30">
    <mergeCell ref="J25:L26"/>
    <mergeCell ref="A10:B12"/>
    <mergeCell ref="A24:B26"/>
    <mergeCell ref="I25:I26"/>
    <mergeCell ref="I10:I11"/>
    <mergeCell ref="A15:L15"/>
    <mergeCell ref="A16:L16"/>
    <mergeCell ref="A18:A20"/>
    <mergeCell ref="B18:B20"/>
    <mergeCell ref="C18:C20"/>
    <mergeCell ref="D18:D20"/>
    <mergeCell ref="E18:E20"/>
    <mergeCell ref="F18:F20"/>
    <mergeCell ref="G18:G20"/>
    <mergeCell ref="H18:H20"/>
    <mergeCell ref="I18:I20"/>
    <mergeCell ref="J10:L11"/>
    <mergeCell ref="L18:L20"/>
    <mergeCell ref="A2:L2"/>
    <mergeCell ref="A3:L3"/>
    <mergeCell ref="A4:A6"/>
    <mergeCell ref="B4:B6"/>
    <mergeCell ref="C4:C6"/>
    <mergeCell ref="D4:D6"/>
    <mergeCell ref="E4:E6"/>
    <mergeCell ref="F4:F6"/>
    <mergeCell ref="G4:G6"/>
    <mergeCell ref="H4:H6"/>
    <mergeCell ref="I4:I6"/>
    <mergeCell ref="L4:L6"/>
  </mergeCells>
  <pageMargins left="0.7" right="0.7" top="0.75" bottom="0.75" header="0.3" footer="0.3"/>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pageSetUpPr fitToPage="1"/>
  </sheetPr>
  <dimension ref="A1:M36"/>
  <sheetViews>
    <sheetView workbookViewId="0">
      <selection activeCell="E33" sqref="E33"/>
    </sheetView>
  </sheetViews>
  <sheetFormatPr baseColWidth="10" defaultColWidth="9.140625" defaultRowHeight="14.25" x14ac:dyDescent="0.2"/>
  <cols>
    <col min="1" max="1" width="12.85546875" style="1" customWidth="1"/>
    <col min="2" max="2" width="28.85546875" style="1" customWidth="1"/>
    <col min="3" max="3" width="14.42578125" style="1" customWidth="1"/>
    <col min="4" max="4" width="16.140625" style="1" customWidth="1"/>
    <col min="5" max="7" width="19.7109375" style="1" customWidth="1"/>
    <col min="8" max="8" width="27.42578125" style="1" customWidth="1"/>
    <col min="9" max="16384" width="9.140625" style="1"/>
  </cols>
  <sheetData>
    <row r="1" spans="1:13" ht="15" x14ac:dyDescent="0.2">
      <c r="A1" s="199" t="s">
        <v>229</v>
      </c>
      <c r="B1" s="199"/>
      <c r="C1" s="199"/>
      <c r="D1" s="199"/>
      <c r="E1" s="199"/>
      <c r="F1" s="199"/>
      <c r="G1" s="199"/>
    </row>
    <row r="2" spans="1:13" ht="15" x14ac:dyDescent="0.2">
      <c r="A2" s="199"/>
      <c r="B2" s="199"/>
      <c r="C2" s="199"/>
      <c r="D2" s="199"/>
      <c r="E2" s="199"/>
      <c r="F2" s="199"/>
      <c r="G2" s="199"/>
    </row>
    <row r="3" spans="1:13" ht="15" x14ac:dyDescent="0.2">
      <c r="A3" s="199" t="s">
        <v>224</v>
      </c>
      <c r="B3" s="199"/>
      <c r="C3" s="199"/>
      <c r="D3" s="199"/>
      <c r="E3" s="199"/>
      <c r="F3" s="199"/>
      <c r="G3" s="199"/>
    </row>
    <row r="4" spans="1:13" x14ac:dyDescent="0.2">
      <c r="A4" s="17"/>
      <c r="B4" s="17"/>
      <c r="C4" s="17"/>
      <c r="D4" s="17"/>
      <c r="E4" s="17"/>
      <c r="F4" s="17"/>
      <c r="G4" s="17"/>
    </row>
    <row r="5" spans="1:13" ht="15.75" x14ac:dyDescent="0.2">
      <c r="A5" s="12"/>
      <c r="B5" s="4"/>
      <c r="C5" s="203"/>
      <c r="D5" s="203"/>
      <c r="E5" s="13"/>
      <c r="F5" s="13"/>
      <c r="G5" s="13"/>
    </row>
    <row r="6" spans="1:13" ht="15.75" x14ac:dyDescent="0.2">
      <c r="A6" s="4"/>
      <c r="B6" s="5"/>
      <c r="C6" s="6"/>
      <c r="D6" s="5"/>
      <c r="E6" s="7"/>
      <c r="F6" s="7"/>
      <c r="G6" s="7"/>
    </row>
    <row r="7" spans="1:13" ht="15.75" thickBot="1" x14ac:dyDescent="0.25">
      <c r="A7" s="14"/>
      <c r="B7" s="14"/>
      <c r="C7" s="15"/>
      <c r="D7" s="16"/>
      <c r="E7" s="16"/>
      <c r="F7" s="16"/>
      <c r="G7" s="16"/>
      <c r="I7" s="2"/>
      <c r="J7" s="2"/>
    </row>
    <row r="8" spans="1:13" ht="15.75" thickBot="1" x14ac:dyDescent="0.25">
      <c r="A8" s="191" t="s">
        <v>231</v>
      </c>
      <c r="B8" s="192"/>
      <c r="C8" s="192"/>
      <c r="D8" s="192"/>
      <c r="E8" s="192"/>
      <c r="F8" s="192"/>
      <c r="G8" s="193"/>
      <c r="I8" s="2"/>
      <c r="J8" s="2"/>
    </row>
    <row r="9" spans="1:13" ht="15" customHeight="1" x14ac:dyDescent="0.2">
      <c r="A9" s="196" t="s">
        <v>0</v>
      </c>
      <c r="B9" s="190" t="s">
        <v>92</v>
      </c>
      <c r="C9" s="194" t="s">
        <v>93</v>
      </c>
      <c r="D9" s="195"/>
      <c r="E9" s="190" t="s">
        <v>94</v>
      </c>
      <c r="F9" s="189" t="s">
        <v>106</v>
      </c>
      <c r="G9" s="190" t="s">
        <v>96</v>
      </c>
    </row>
    <row r="10" spans="1:13" ht="15" customHeight="1" x14ac:dyDescent="0.2">
      <c r="A10" s="196"/>
      <c r="B10" s="190"/>
      <c r="C10" s="194"/>
      <c r="D10" s="195"/>
      <c r="E10" s="190"/>
      <c r="F10" s="189"/>
      <c r="G10" s="190"/>
    </row>
    <row r="11" spans="1:13" ht="13.5" customHeight="1" thickBot="1" x14ac:dyDescent="0.25">
      <c r="A11" s="197"/>
      <c r="B11" s="190"/>
      <c r="C11" s="194"/>
      <c r="D11" s="195"/>
      <c r="E11" s="190"/>
      <c r="F11" s="189"/>
      <c r="G11" s="190"/>
      <c r="I11" s="204" t="s">
        <v>178</v>
      </c>
      <c r="J11" s="204"/>
      <c r="K11" s="204"/>
      <c r="L11" s="204"/>
      <c r="M11" s="204"/>
    </row>
    <row r="12" spans="1:13" ht="15.75" customHeight="1" thickTop="1" x14ac:dyDescent="0.2">
      <c r="A12" s="200"/>
      <c r="B12" s="23" t="s">
        <v>97</v>
      </c>
      <c r="C12" s="198"/>
      <c r="D12" s="198"/>
      <c r="E12" s="22"/>
      <c r="F12" s="118">
        <v>400</v>
      </c>
      <c r="G12" s="22">
        <f>E12*F12</f>
        <v>0</v>
      </c>
      <c r="I12" s="204"/>
      <c r="J12" s="204"/>
      <c r="K12" s="204"/>
      <c r="L12" s="204"/>
      <c r="M12" s="204"/>
    </row>
    <row r="13" spans="1:13" ht="15.75" customHeight="1" x14ac:dyDescent="0.2">
      <c r="A13" s="201"/>
      <c r="B13" s="23" t="s">
        <v>98</v>
      </c>
      <c r="C13" s="198"/>
      <c r="D13" s="198"/>
      <c r="E13" s="22"/>
      <c r="F13" s="118">
        <v>400</v>
      </c>
      <c r="G13" s="22">
        <f t="shared" ref="G13:G16" si="0">E13*F13</f>
        <v>0</v>
      </c>
      <c r="I13" s="204"/>
      <c r="J13" s="204"/>
      <c r="K13" s="204"/>
      <c r="L13" s="204"/>
      <c r="M13" s="204"/>
    </row>
    <row r="14" spans="1:13" ht="15" customHeight="1" x14ac:dyDescent="0.2">
      <c r="A14" s="201"/>
      <c r="B14" s="23" t="s">
        <v>99</v>
      </c>
      <c r="C14" s="198"/>
      <c r="D14" s="198"/>
      <c r="E14" s="22"/>
      <c r="F14" s="118">
        <v>400</v>
      </c>
      <c r="G14" s="22">
        <f t="shared" si="0"/>
        <v>0</v>
      </c>
      <c r="I14" s="204"/>
      <c r="J14" s="204"/>
      <c r="K14" s="204"/>
      <c r="L14" s="204"/>
      <c r="M14" s="204"/>
    </row>
    <row r="15" spans="1:13" ht="15" customHeight="1" x14ac:dyDescent="0.2">
      <c r="A15" s="201"/>
      <c r="B15" s="23" t="s">
        <v>100</v>
      </c>
      <c r="C15" s="198"/>
      <c r="D15" s="198"/>
      <c r="E15" s="22"/>
      <c r="F15" s="118">
        <v>400</v>
      </c>
      <c r="G15" s="22">
        <f t="shared" si="0"/>
        <v>0</v>
      </c>
      <c r="I15" s="204"/>
      <c r="J15" s="204"/>
      <c r="K15" s="204"/>
      <c r="L15" s="204"/>
      <c r="M15" s="204"/>
    </row>
    <row r="16" spans="1:13" ht="15" customHeight="1" x14ac:dyDescent="0.2">
      <c r="A16" s="202"/>
      <c r="B16" s="23" t="s">
        <v>101</v>
      </c>
      <c r="C16" s="198"/>
      <c r="D16" s="198"/>
      <c r="E16" s="22"/>
      <c r="F16" s="118">
        <v>400</v>
      </c>
      <c r="G16" s="22">
        <f t="shared" si="0"/>
        <v>0</v>
      </c>
      <c r="I16" s="204"/>
      <c r="J16" s="204"/>
      <c r="K16" s="204"/>
      <c r="L16" s="204"/>
      <c r="M16" s="204"/>
    </row>
    <row r="17" spans="1:13" ht="15" thickBot="1" x14ac:dyDescent="0.25">
      <c r="A17" s="8"/>
      <c r="B17" s="9"/>
      <c r="C17" s="10"/>
      <c r="D17" s="9"/>
      <c r="E17" s="11"/>
      <c r="F17" s="11"/>
      <c r="G17" s="11"/>
      <c r="I17" s="204"/>
      <c r="J17" s="204"/>
      <c r="K17" s="204"/>
      <c r="L17" s="204"/>
      <c r="M17" s="204"/>
    </row>
    <row r="18" spans="1:13" ht="15" thickBot="1" x14ac:dyDescent="0.25">
      <c r="A18" s="8"/>
      <c r="B18" s="9"/>
      <c r="C18" s="10"/>
      <c r="D18" s="9"/>
      <c r="E18" s="11"/>
      <c r="F18" s="60" t="s">
        <v>107</v>
      </c>
      <c r="G18" s="102"/>
      <c r="I18" s="204"/>
      <c r="J18" s="204"/>
      <c r="K18" s="204"/>
      <c r="L18" s="204"/>
      <c r="M18" s="204"/>
    </row>
    <row r="19" spans="1:13" x14ac:dyDescent="0.2">
      <c r="A19" s="8"/>
      <c r="B19" s="9"/>
      <c r="C19" s="10"/>
      <c r="D19" s="9"/>
      <c r="E19" s="11"/>
      <c r="F19" s="11"/>
      <c r="G19" s="11"/>
      <c r="I19" s="204"/>
      <c r="J19" s="204"/>
      <c r="K19" s="204"/>
      <c r="L19" s="204"/>
      <c r="M19" s="204"/>
    </row>
    <row r="20" spans="1:13" ht="15" thickBot="1" x14ac:dyDescent="0.25">
      <c r="A20" s="8"/>
      <c r="B20" s="9"/>
      <c r="C20" s="10"/>
      <c r="D20" s="9"/>
      <c r="E20" s="11"/>
      <c r="F20" s="11"/>
      <c r="G20" s="11"/>
      <c r="I20" s="204"/>
      <c r="J20" s="204"/>
      <c r="K20" s="204"/>
      <c r="L20" s="204"/>
      <c r="M20" s="204"/>
    </row>
    <row r="21" spans="1:13" ht="15" thickBot="1" x14ac:dyDescent="0.25">
      <c r="A21" s="191" t="s">
        <v>232</v>
      </c>
      <c r="B21" s="192"/>
      <c r="C21" s="192"/>
      <c r="D21" s="192"/>
      <c r="E21" s="192"/>
      <c r="F21" s="192"/>
      <c r="G21" s="193"/>
      <c r="I21" s="204"/>
      <c r="J21" s="204"/>
      <c r="K21" s="204"/>
      <c r="L21" s="204"/>
      <c r="M21" s="204"/>
    </row>
    <row r="22" spans="1:13" ht="15" customHeight="1" x14ac:dyDescent="0.2">
      <c r="A22" s="196" t="s">
        <v>0</v>
      </c>
      <c r="B22" s="190" t="s">
        <v>92</v>
      </c>
      <c r="C22" s="194" t="s">
        <v>93</v>
      </c>
      <c r="D22" s="195"/>
      <c r="E22" s="190" t="s">
        <v>94</v>
      </c>
      <c r="F22" s="189" t="s">
        <v>106</v>
      </c>
      <c r="G22" s="190" t="s">
        <v>96</v>
      </c>
      <c r="I22" s="204"/>
      <c r="J22" s="204"/>
      <c r="K22" s="204"/>
      <c r="L22" s="204"/>
      <c r="M22" s="204"/>
    </row>
    <row r="23" spans="1:13" ht="14.45" customHeight="1" x14ac:dyDescent="0.2">
      <c r="A23" s="196"/>
      <c r="B23" s="190"/>
      <c r="C23" s="194"/>
      <c r="D23" s="195"/>
      <c r="E23" s="190"/>
      <c r="F23" s="189"/>
      <c r="G23" s="190"/>
      <c r="I23" s="204"/>
      <c r="J23" s="204"/>
      <c r="K23" s="204"/>
      <c r="L23" s="204"/>
      <c r="M23" s="204"/>
    </row>
    <row r="24" spans="1:13" ht="12.75" customHeight="1" thickBot="1" x14ac:dyDescent="0.25">
      <c r="A24" s="197"/>
      <c r="B24" s="190"/>
      <c r="C24" s="194"/>
      <c r="D24" s="195"/>
      <c r="E24" s="190"/>
      <c r="F24" s="189"/>
      <c r="G24" s="190"/>
      <c r="I24" s="204"/>
      <c r="J24" s="204"/>
      <c r="K24" s="204"/>
      <c r="L24" s="204"/>
      <c r="M24" s="204"/>
    </row>
    <row r="25" spans="1:13" ht="15" customHeight="1" thickTop="1" x14ac:dyDescent="0.2">
      <c r="A25" s="200"/>
      <c r="B25" s="23" t="s">
        <v>97</v>
      </c>
      <c r="C25" s="198"/>
      <c r="D25" s="198"/>
      <c r="E25" s="22"/>
      <c r="F25" s="118">
        <v>1200</v>
      </c>
      <c r="G25" s="22">
        <f>E25*F25</f>
        <v>0</v>
      </c>
    </row>
    <row r="26" spans="1:13" ht="15" customHeight="1" x14ac:dyDescent="0.2">
      <c r="A26" s="201"/>
      <c r="B26" s="23" t="s">
        <v>98</v>
      </c>
      <c r="C26" s="198"/>
      <c r="D26" s="198"/>
      <c r="E26" s="22"/>
      <c r="F26" s="118">
        <v>800</v>
      </c>
      <c r="G26" s="22">
        <f t="shared" ref="G26:G29" si="1">E26*F26</f>
        <v>0</v>
      </c>
    </row>
    <row r="27" spans="1:13" ht="15" customHeight="1" x14ac:dyDescent="0.2">
      <c r="A27" s="201"/>
      <c r="B27" s="23" t="s">
        <v>99</v>
      </c>
      <c r="C27" s="198"/>
      <c r="D27" s="198"/>
      <c r="E27" s="22"/>
      <c r="F27" s="118">
        <v>800</v>
      </c>
      <c r="G27" s="22">
        <f t="shared" si="1"/>
        <v>0</v>
      </c>
    </row>
    <row r="28" spans="1:13" ht="15" customHeight="1" x14ac:dyDescent="0.2">
      <c r="A28" s="201"/>
      <c r="B28" s="23" t="s">
        <v>100</v>
      </c>
      <c r="C28" s="198"/>
      <c r="D28" s="198"/>
      <c r="E28" s="22"/>
      <c r="F28" s="118">
        <v>800</v>
      </c>
      <c r="G28" s="22">
        <f t="shared" si="1"/>
        <v>0</v>
      </c>
    </row>
    <row r="29" spans="1:13" ht="15" customHeight="1" x14ac:dyDescent="0.2">
      <c r="A29" s="202"/>
      <c r="B29" s="23" t="s">
        <v>101</v>
      </c>
      <c r="C29" s="198"/>
      <c r="D29" s="198"/>
      <c r="E29" s="22"/>
      <c r="F29" s="118">
        <v>800</v>
      </c>
      <c r="G29" s="22">
        <f t="shared" si="1"/>
        <v>0</v>
      </c>
    </row>
    <row r="30" spans="1:13" ht="15" thickBot="1" x14ac:dyDescent="0.25">
      <c r="A30" s="9"/>
      <c r="B30" s="9"/>
      <c r="C30" s="9"/>
      <c r="D30" s="9"/>
      <c r="E30" s="9"/>
      <c r="F30" s="9"/>
      <c r="G30" s="9"/>
    </row>
    <row r="31" spans="1:13" ht="15" thickBot="1" x14ac:dyDescent="0.25">
      <c r="A31" s="9"/>
      <c r="B31" s="9"/>
      <c r="C31" s="9"/>
      <c r="D31" s="9"/>
      <c r="E31" s="9"/>
      <c r="F31" s="62" t="s">
        <v>108</v>
      </c>
      <c r="G31" s="102"/>
    </row>
    <row r="32" spans="1:13" x14ac:dyDescent="0.2">
      <c r="A32" s="9"/>
      <c r="B32" s="9"/>
      <c r="C32" s="9"/>
      <c r="D32" s="9"/>
      <c r="E32" s="9"/>
      <c r="F32" s="9"/>
      <c r="G32" s="24"/>
    </row>
    <row r="33" spans="1:7" ht="15" thickBot="1" x14ac:dyDescent="0.25">
      <c r="A33" s="9"/>
      <c r="B33" s="9"/>
      <c r="C33" s="9"/>
      <c r="D33" s="9"/>
      <c r="E33" s="9"/>
      <c r="F33" s="9"/>
      <c r="G33" s="24"/>
    </row>
    <row r="34" spans="1:7" ht="26.25" thickBot="1" x14ac:dyDescent="0.25">
      <c r="A34" s="9"/>
      <c r="B34" s="9"/>
      <c r="C34" s="9"/>
      <c r="D34" s="9"/>
      <c r="E34" s="9"/>
      <c r="F34" s="63" t="s">
        <v>235</v>
      </c>
      <c r="G34" s="61"/>
    </row>
    <row r="35" spans="1:7" x14ac:dyDescent="0.2">
      <c r="A35" s="9"/>
      <c r="B35" s="9"/>
      <c r="C35" s="9"/>
      <c r="D35" s="9"/>
      <c r="E35" s="9"/>
      <c r="F35" s="9"/>
      <c r="G35" s="9"/>
    </row>
    <row r="36" spans="1:7" x14ac:dyDescent="0.2">
      <c r="D36" s="9"/>
    </row>
  </sheetData>
  <mergeCells count="31">
    <mergeCell ref="I11:M24"/>
    <mergeCell ref="E9:E11"/>
    <mergeCell ref="B9:B11"/>
    <mergeCell ref="C29:D29"/>
    <mergeCell ref="A21:G21"/>
    <mergeCell ref="A22:A24"/>
    <mergeCell ref="B22:B24"/>
    <mergeCell ref="C22:D24"/>
    <mergeCell ref="E22:E24"/>
    <mergeCell ref="C26:D26"/>
    <mergeCell ref="C27:D27"/>
    <mergeCell ref="C28:D28"/>
    <mergeCell ref="C16:D16"/>
    <mergeCell ref="A25:A29"/>
    <mergeCell ref="C25:D25"/>
    <mergeCell ref="C12:D12"/>
    <mergeCell ref="A1:G1"/>
    <mergeCell ref="A2:G2"/>
    <mergeCell ref="A3:G3"/>
    <mergeCell ref="C13:D13"/>
    <mergeCell ref="A12:A16"/>
    <mergeCell ref="C5:D5"/>
    <mergeCell ref="F9:F11"/>
    <mergeCell ref="F22:F24"/>
    <mergeCell ref="G9:G11"/>
    <mergeCell ref="G22:G24"/>
    <mergeCell ref="A8:G8"/>
    <mergeCell ref="C9:D11"/>
    <mergeCell ref="A9:A11"/>
    <mergeCell ref="C14:D14"/>
    <mergeCell ref="C15:D15"/>
  </mergeCells>
  <pageMargins left="0.23622047244094491" right="0.23622047244094491" top="0" bottom="0.15748031496062992" header="0.31496062992125984" footer="0.31496062992125984"/>
  <pageSetup paperSize="9" scale="69"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A1:N21"/>
  <sheetViews>
    <sheetView workbookViewId="0">
      <selection activeCell="E21" sqref="E21"/>
    </sheetView>
  </sheetViews>
  <sheetFormatPr baseColWidth="10" defaultColWidth="9.140625" defaultRowHeight="14.25" x14ac:dyDescent="0.2"/>
  <cols>
    <col min="1" max="1" width="12.85546875" style="1" customWidth="1"/>
    <col min="2" max="2" width="28.85546875" style="1" customWidth="1"/>
    <col min="3" max="3" width="14.42578125" style="1" customWidth="1"/>
    <col min="4" max="4" width="16.140625" style="1" customWidth="1"/>
    <col min="5" max="7" width="19.7109375" style="1" customWidth="1"/>
    <col min="8" max="13" width="9.140625" style="1"/>
    <col min="14" max="14" width="11.28515625" style="1" customWidth="1"/>
    <col min="15" max="16384" width="9.140625" style="1"/>
  </cols>
  <sheetData>
    <row r="1" spans="1:14" ht="15" x14ac:dyDescent="0.2">
      <c r="A1" s="199" t="s">
        <v>230</v>
      </c>
      <c r="B1" s="199"/>
      <c r="C1" s="199"/>
      <c r="D1" s="199"/>
      <c r="E1" s="199"/>
      <c r="F1" s="199"/>
      <c r="G1" s="199"/>
    </row>
    <row r="2" spans="1:14" ht="15" x14ac:dyDescent="0.2">
      <c r="A2" s="199"/>
      <c r="B2" s="199"/>
      <c r="C2" s="199"/>
      <c r="D2" s="199"/>
      <c r="E2" s="199"/>
      <c r="F2" s="199"/>
      <c r="G2" s="199"/>
    </row>
    <row r="3" spans="1:14" ht="15" x14ac:dyDescent="0.2">
      <c r="A3" s="199" t="s">
        <v>224</v>
      </c>
      <c r="B3" s="199"/>
      <c r="C3" s="199"/>
      <c r="D3" s="199"/>
      <c r="E3" s="199"/>
      <c r="F3" s="199"/>
      <c r="G3" s="199"/>
    </row>
    <row r="4" spans="1:14" x14ac:dyDescent="0.2">
      <c r="A4" s="17"/>
      <c r="B4" s="17"/>
      <c r="C4" s="17"/>
      <c r="D4" s="17"/>
      <c r="E4" s="17"/>
      <c r="F4" s="17"/>
      <c r="G4" s="17"/>
    </row>
    <row r="5" spans="1:14" ht="15.75" x14ac:dyDescent="0.2">
      <c r="A5" s="12"/>
      <c r="B5" s="4"/>
      <c r="C5" s="203"/>
      <c r="D5" s="203"/>
      <c r="E5" s="13"/>
      <c r="F5" s="13"/>
      <c r="G5" s="13"/>
    </row>
    <row r="6" spans="1:14" ht="15.75" x14ac:dyDescent="0.2">
      <c r="A6" s="4"/>
      <c r="B6" s="5"/>
      <c r="C6" s="6"/>
      <c r="D6" s="5"/>
      <c r="E6" s="7"/>
      <c r="F6" s="7"/>
      <c r="G6" s="7"/>
    </row>
    <row r="7" spans="1:14" ht="15" thickBot="1" x14ac:dyDescent="0.25">
      <c r="A7" s="9"/>
      <c r="B7" s="9"/>
      <c r="C7" s="9"/>
      <c r="D7" s="9"/>
      <c r="E7" s="9"/>
      <c r="F7" s="9"/>
      <c r="G7" s="9"/>
    </row>
    <row r="8" spans="1:14" ht="16.899999999999999" customHeight="1" thickBot="1" x14ac:dyDescent="0.25">
      <c r="A8" s="191" t="s">
        <v>233</v>
      </c>
      <c r="B8" s="192"/>
      <c r="C8" s="192"/>
      <c r="D8" s="192"/>
      <c r="E8" s="192"/>
      <c r="F8" s="192"/>
      <c r="G8" s="193"/>
    </row>
    <row r="9" spans="1:14" ht="15" customHeight="1" x14ac:dyDescent="0.2">
      <c r="A9" s="196" t="s">
        <v>0</v>
      </c>
      <c r="B9" s="190" t="s">
        <v>95</v>
      </c>
      <c r="C9" s="194" t="s">
        <v>93</v>
      </c>
      <c r="D9" s="195"/>
      <c r="E9" s="190" t="s">
        <v>94</v>
      </c>
      <c r="F9" s="189" t="s">
        <v>106</v>
      </c>
      <c r="G9" s="190" t="s">
        <v>96</v>
      </c>
      <c r="J9" s="204" t="s">
        <v>177</v>
      </c>
      <c r="K9" s="205"/>
      <c r="L9" s="205"/>
      <c r="M9" s="205"/>
      <c r="N9" s="205"/>
    </row>
    <row r="10" spans="1:14" ht="14.45" customHeight="1" x14ac:dyDescent="0.2">
      <c r="A10" s="196"/>
      <c r="B10" s="190"/>
      <c r="C10" s="194"/>
      <c r="D10" s="195"/>
      <c r="E10" s="190"/>
      <c r="F10" s="189"/>
      <c r="G10" s="190"/>
      <c r="J10" s="205"/>
      <c r="K10" s="205"/>
      <c r="L10" s="205"/>
      <c r="M10" s="205"/>
      <c r="N10" s="205"/>
    </row>
    <row r="11" spans="1:14" ht="12.75" customHeight="1" thickBot="1" x14ac:dyDescent="0.25">
      <c r="A11" s="197"/>
      <c r="B11" s="190"/>
      <c r="C11" s="194"/>
      <c r="D11" s="195"/>
      <c r="E11" s="190"/>
      <c r="F11" s="189"/>
      <c r="G11" s="190"/>
      <c r="J11" s="205"/>
      <c r="K11" s="205"/>
      <c r="L11" s="205"/>
      <c r="M11" s="205"/>
      <c r="N11" s="205"/>
    </row>
    <row r="12" spans="1:14" ht="15" thickTop="1" x14ac:dyDescent="0.2">
      <c r="A12" s="200"/>
      <c r="B12" s="23" t="s">
        <v>102</v>
      </c>
      <c r="C12" s="198"/>
      <c r="D12" s="198"/>
      <c r="E12" s="22"/>
      <c r="F12" s="118">
        <v>1040</v>
      </c>
      <c r="G12" s="22"/>
      <c r="J12" s="205"/>
      <c r="K12" s="205"/>
      <c r="L12" s="205"/>
      <c r="M12" s="205"/>
      <c r="N12" s="205"/>
    </row>
    <row r="13" spans="1:14" ht="15" customHeight="1" x14ac:dyDescent="0.2">
      <c r="A13" s="201"/>
      <c r="B13" s="23" t="s">
        <v>103</v>
      </c>
      <c r="C13" s="198"/>
      <c r="D13" s="198"/>
      <c r="E13" s="22"/>
      <c r="F13" s="118">
        <v>1040</v>
      </c>
      <c r="G13" s="22"/>
      <c r="J13" s="205"/>
      <c r="K13" s="205"/>
      <c r="L13" s="205"/>
      <c r="M13" s="205"/>
      <c r="N13" s="205"/>
    </row>
    <row r="14" spans="1:14" ht="15" customHeight="1" x14ac:dyDescent="0.2">
      <c r="A14" s="201"/>
      <c r="B14" s="23" t="s">
        <v>104</v>
      </c>
      <c r="C14" s="198"/>
      <c r="D14" s="198"/>
      <c r="E14" s="22"/>
      <c r="F14" s="118">
        <v>1040</v>
      </c>
      <c r="G14" s="22"/>
      <c r="J14" s="205"/>
      <c r="K14" s="205"/>
      <c r="L14" s="205"/>
      <c r="M14" s="205"/>
      <c r="N14" s="205"/>
    </row>
    <row r="15" spans="1:14" ht="15" customHeight="1" x14ac:dyDescent="0.2">
      <c r="A15" s="202"/>
      <c r="B15" s="23" t="s">
        <v>105</v>
      </c>
      <c r="C15" s="198"/>
      <c r="D15" s="198"/>
      <c r="E15" s="22"/>
      <c r="F15" s="118">
        <v>1040</v>
      </c>
      <c r="G15" s="22"/>
      <c r="J15" s="205"/>
      <c r="K15" s="205"/>
      <c r="L15" s="205"/>
      <c r="M15" s="205"/>
      <c r="N15" s="205"/>
    </row>
    <row r="16" spans="1:14" ht="43.5" customHeight="1" x14ac:dyDescent="0.2">
      <c r="A16" s="9"/>
      <c r="B16" s="9"/>
      <c r="C16" s="9"/>
      <c r="D16" s="9"/>
      <c r="E16" s="9"/>
      <c r="F16" s="9"/>
      <c r="G16" s="9"/>
      <c r="J16" s="205"/>
      <c r="K16" s="205"/>
      <c r="L16" s="205"/>
      <c r="M16" s="205"/>
      <c r="N16" s="205"/>
    </row>
    <row r="17" spans="1:7" ht="25.9" customHeight="1" thickBot="1" x14ac:dyDescent="0.25">
      <c r="A17" s="9"/>
      <c r="B17" s="9"/>
      <c r="C17" s="9"/>
      <c r="D17" s="9"/>
      <c r="E17" s="9"/>
      <c r="F17" s="9"/>
      <c r="G17" s="9"/>
    </row>
    <row r="18" spans="1:7" ht="26.25" thickBot="1" x14ac:dyDescent="0.25">
      <c r="A18" s="9"/>
      <c r="B18" s="9"/>
      <c r="C18" s="9"/>
      <c r="D18" s="9"/>
      <c r="E18" s="9"/>
      <c r="F18" s="63" t="s">
        <v>234</v>
      </c>
      <c r="G18" s="61">
        <f>SUM(G12:G15)</f>
        <v>0</v>
      </c>
    </row>
    <row r="19" spans="1:7" x14ac:dyDescent="0.2">
      <c r="A19" s="9"/>
      <c r="B19" s="9"/>
      <c r="C19" s="9"/>
      <c r="D19" s="9"/>
      <c r="E19" s="9"/>
      <c r="F19" s="9"/>
      <c r="G19" s="9"/>
    </row>
    <row r="20" spans="1:7" x14ac:dyDescent="0.2">
      <c r="A20" s="9"/>
      <c r="B20" s="9"/>
      <c r="C20" s="9"/>
      <c r="D20" s="9"/>
      <c r="E20" s="9"/>
      <c r="F20" s="9"/>
      <c r="G20" s="9"/>
    </row>
    <row r="21" spans="1:7" x14ac:dyDescent="0.2">
      <c r="A21" s="9"/>
      <c r="B21" s="9"/>
      <c r="C21" s="9"/>
      <c r="D21" s="9"/>
      <c r="E21" s="9"/>
      <c r="F21" s="9"/>
      <c r="G21" s="9"/>
    </row>
  </sheetData>
  <mergeCells count="17">
    <mergeCell ref="C5:D5"/>
    <mergeCell ref="A1:G1"/>
    <mergeCell ref="A2:G2"/>
    <mergeCell ref="A3:G3"/>
    <mergeCell ref="A8:G8"/>
    <mergeCell ref="J9:N16"/>
    <mergeCell ref="G9:G11"/>
    <mergeCell ref="A12:A15"/>
    <mergeCell ref="C12:D12"/>
    <mergeCell ref="C13:D13"/>
    <mergeCell ref="C14:D14"/>
    <mergeCell ref="C15:D15"/>
    <mergeCell ref="A9:A11"/>
    <mergeCell ref="B9:B11"/>
    <mergeCell ref="C9:D11"/>
    <mergeCell ref="E9:E11"/>
    <mergeCell ref="F9:F11"/>
  </mergeCells>
  <pageMargins left="0.23622047244094491" right="0.23622047244094491" top="0" bottom="0.15748031496062992" header="0.31496062992125984" footer="0.31496062992125984"/>
  <pageSetup paperSize="9" scale="72" orientation="landscape"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F0277-4E68-4170-AB80-E4AB929D1BFF}">
  <dimension ref="A1:B6"/>
  <sheetViews>
    <sheetView workbookViewId="0">
      <selection activeCell="B2" sqref="B2"/>
    </sheetView>
  </sheetViews>
  <sheetFormatPr baseColWidth="10" defaultRowHeight="15" x14ac:dyDescent="0.25"/>
  <sheetData>
    <row r="1" spans="1:2" x14ac:dyDescent="0.25">
      <c r="A1" t="s">
        <v>203</v>
      </c>
      <c r="B1" t="s">
        <v>214</v>
      </c>
    </row>
    <row r="2" spans="1:2" x14ac:dyDescent="0.25">
      <c r="A2" t="s">
        <v>205</v>
      </c>
      <c r="B2" t="s">
        <v>204</v>
      </c>
    </row>
    <row r="3" spans="1:2" x14ac:dyDescent="0.25">
      <c r="A3" t="s">
        <v>206</v>
      </c>
      <c r="B3" t="s">
        <v>207</v>
      </c>
    </row>
    <row r="4" spans="1:2" x14ac:dyDescent="0.25">
      <c r="A4" t="s">
        <v>208</v>
      </c>
      <c r="B4" t="s">
        <v>209</v>
      </c>
    </row>
    <row r="5" spans="1:2" x14ac:dyDescent="0.25">
      <c r="A5" t="s">
        <v>210</v>
      </c>
      <c r="B5" t="s">
        <v>211</v>
      </c>
    </row>
    <row r="6" spans="1:2" x14ac:dyDescent="0.25">
      <c r="A6" t="s">
        <v>212</v>
      </c>
      <c r="B6" t="s">
        <v>213</v>
      </c>
    </row>
  </sheetData>
  <sheetProtection algorithmName="SHA-512" hashValue="gkhsXW4VzCRW+SN2OJ63y81oM/NdB2aBzhrGldAE1w8woJ/NLSp4bfGg8kCJNMnYDnyUgbWHxOT4Wuh77bEYhg==" saltValue="vccbnmW/1m8HjIjeIKdaA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DQE Lot N°1 </vt:lpstr>
      <vt:lpstr>DQE Lots N°2,3,4</vt:lpstr>
      <vt:lpstr>DQE Lots 5 et 6</vt:lpstr>
      <vt:lpstr>DQE Lot N°7</vt:lpstr>
      <vt:lpstr>DQE Lot N°8 </vt:lpstr>
      <vt:lpstr>Critères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2025-09-10T07:20:10Z</dcterms:modified>
</cp:coreProperties>
</file>