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625AF3C-B534-4F9F-86A0-8A390DBD086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PU - DPGF" sheetId="1" r:id="rId1"/>
    <sheet name="DQ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27" i="4"/>
  <c r="J27" i="4" s="1"/>
  <c r="G26" i="4"/>
  <c r="J26" i="4" s="1"/>
  <c r="G25" i="4"/>
  <c r="J25" i="4" s="1"/>
  <c r="G24" i="4"/>
  <c r="J24" i="4" s="1"/>
  <c r="G23" i="4"/>
  <c r="J23" i="4" s="1"/>
  <c r="G22" i="4"/>
  <c r="J22" i="4" s="1"/>
  <c r="G20" i="4"/>
  <c r="J20" i="4" s="1"/>
  <c r="G15" i="4"/>
  <c r="G14" i="4"/>
  <c r="G13" i="4"/>
  <c r="G12" i="4"/>
  <c r="G11" i="4"/>
  <c r="G10" i="4"/>
  <c r="G9" i="4"/>
  <c r="G16" i="4" l="1"/>
  <c r="J16" i="4" s="1"/>
  <c r="J28" i="4"/>
  <c r="G16" i="1"/>
  <c r="J16" i="1" s="1"/>
  <c r="J31" i="4" l="1"/>
</calcChain>
</file>

<file path=xl/sharedStrings.xml><?xml version="1.0" encoding="utf-8"?>
<sst xmlns="http://schemas.openxmlformats.org/spreadsheetml/2006/main" count="170" uniqueCount="54">
  <si>
    <t>A - Prix forfaitaires</t>
  </si>
  <si>
    <t>B - Prix unitaires</t>
  </si>
  <si>
    <t>unité</t>
  </si>
  <si>
    <t>prix unitaire</t>
  </si>
  <si>
    <t>quantité</t>
  </si>
  <si>
    <t>commentaire</t>
  </si>
  <si>
    <t>par véhicule</t>
  </si>
  <si>
    <t>valeur mensuelle</t>
  </si>
  <si>
    <t>Répéteurs</t>
  </si>
  <si>
    <t>par intervention</t>
  </si>
  <si>
    <t>quantité estimée</t>
  </si>
  <si>
    <t>Sinistres non déclarés</t>
  </si>
  <si>
    <t>Gestion des sinistres non déclarés</t>
  </si>
  <si>
    <t>par incident</t>
  </si>
  <si>
    <t>prix estimé</t>
  </si>
  <si>
    <t>valeur forfaitaire</t>
  </si>
  <si>
    <t>Badges</t>
  </si>
  <si>
    <t>par badge</t>
  </si>
  <si>
    <t>prix forfaitaire</t>
  </si>
  <si>
    <t>pour le parc</t>
  </si>
  <si>
    <t>Marché de fourniture d’un parc de voitures de service</t>
  </si>
  <si>
    <t>et d’auto-partage pour les déplacements des collaborateurs</t>
  </si>
  <si>
    <t>48 mois / 40 000 kms</t>
  </si>
  <si>
    <t>48 mois / 15 000 kms</t>
  </si>
  <si>
    <t>TOTAL</t>
  </si>
  <si>
    <t>non contractuel</t>
  </si>
  <si>
    <t>non contractuelle</t>
  </si>
  <si>
    <t xml:space="preserve">soit pour : </t>
  </si>
  <si>
    <t>48 mois =&gt;</t>
  </si>
  <si>
    <t>Fourniture et pose (gestion et entretien sont au forfait en A ci-dessus)</t>
  </si>
  <si>
    <t>Détail assurance</t>
  </si>
  <si>
    <t>Mise à disposition de véhicules hybrides, y compris toutes prestations décrites au point 2 du CCTP "Détails des prestations forfaitisées, hors assurance"</t>
  </si>
  <si>
    <t>Mise à disposition de véhicules électriques, y compris toutes prestations décrites au point 2 du CCTP "Détails des prestations forfaitisées, hors assurance"</t>
  </si>
  <si>
    <t>Mise en œuvre et exploitation du système d'autopartage prenant en compte toutes les prestations décrites aux points 5, 6 et 7 du CCTP</t>
  </si>
  <si>
    <t>Franchises</t>
  </si>
  <si>
    <t>par franchise</t>
  </si>
  <si>
    <t>Gestion de la location privée</t>
  </si>
  <si>
    <t>Fourniture des badges ou clés individuels d'accès aux véhicules</t>
  </si>
  <si>
    <t>Prestation de service de gestion des recettes liée à la location des véhicules à titre privé</t>
  </si>
  <si>
    <t>par location</t>
  </si>
  <si>
    <t>Prestations décrites aux points 3, 4 et 8 du CCTP</t>
  </si>
  <si>
    <t>Bris</t>
  </si>
  <si>
    <t>Dommages</t>
  </si>
  <si>
    <t>Vols</t>
  </si>
  <si>
    <t>contractuel</t>
  </si>
  <si>
    <t>Pour les couples ci-dessus</t>
  </si>
  <si>
    <t>MONTANT TOTAL ESTIME DU MARCHE pour 4 ANS</t>
  </si>
  <si>
    <t>V8</t>
  </si>
  <si>
    <t>36 mois / 12 000 kms</t>
  </si>
  <si>
    <t>DETAIL QUANTITATIF ESTIMATIF (pour les prix unitaires)</t>
  </si>
  <si>
    <t>ETAT DE PRIX FORFAITAIRES ET PRIX UNITAIRES</t>
  </si>
  <si>
    <t>par convoyage</t>
  </si>
  <si>
    <t>Convoyage</t>
  </si>
  <si>
    <t xml:space="preserve">Convoyage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</si>
</sst>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5" fontId="0" fillId="0" borderId="1" xfId="1" applyNumberFormat="1" applyFont="1" applyBorder="1" applyAlignment="1">
      <alignment vertical="center"/>
    </xf>
    <xf numFmtId="165" fontId="0" fillId="0" borderId="4" xfId="1" applyNumberFormat="1" applyFont="1" applyBorder="1" applyAlignment="1">
      <alignment vertical="center"/>
    </xf>
    <xf numFmtId="165" fontId="0" fillId="0" borderId="0" xfId="1" applyNumberFormat="1" applyFont="1" applyAlignment="1">
      <alignment vertical="center"/>
    </xf>
    <xf numFmtId="165" fontId="0" fillId="0" borderId="0" xfId="1" applyNumberFormat="1" applyFont="1" applyAlignment="1">
      <alignment horizontal="right" vertical="center"/>
    </xf>
    <xf numFmtId="165" fontId="0" fillId="0" borderId="2" xfId="1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65" fontId="0" fillId="0" borderId="0" xfId="1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165" fontId="0" fillId="0" borderId="2" xfId="0" applyNumberFormat="1" applyBorder="1"/>
    <xf numFmtId="0" fontId="1" fillId="0" borderId="0" xfId="0" applyFont="1" applyAlignment="1">
      <alignment horizontal="right"/>
    </xf>
    <xf numFmtId="165" fontId="0" fillId="0" borderId="1" xfId="1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1"/>
  <sheetViews>
    <sheetView tabSelected="1" zoomScale="80" zoomScaleNormal="80" workbookViewId="0">
      <selection activeCell="B9" sqref="B9:B15"/>
    </sheetView>
  </sheetViews>
  <sheetFormatPr baseColWidth="10" defaultRowHeight="14.5" x14ac:dyDescent="0.35"/>
  <cols>
    <col min="1" max="1" width="3.81640625" customWidth="1"/>
    <col min="2" max="2" width="29.453125" customWidth="1"/>
    <col min="3" max="3" width="143" style="11" customWidth="1"/>
    <col min="4" max="4" width="17.453125" customWidth="1"/>
    <col min="5" max="5" width="14.7265625" customWidth="1"/>
    <col min="6" max="6" width="18.7265625" style="6" customWidth="1"/>
    <col min="7" max="7" width="17.81640625" customWidth="1"/>
    <col min="8" max="8" width="20.1796875" customWidth="1"/>
    <col min="10" max="10" width="17.54296875" customWidth="1"/>
  </cols>
  <sheetData>
    <row r="2" spans="2:10" ht="23.5" x14ac:dyDescent="0.35">
      <c r="B2" t="s">
        <v>47</v>
      </c>
      <c r="C2" s="7" t="s">
        <v>50</v>
      </c>
    </row>
    <row r="3" spans="2:10" ht="21" x14ac:dyDescent="0.5">
      <c r="C3" s="8" t="s">
        <v>20</v>
      </c>
    </row>
    <row r="4" spans="2:10" ht="21" x14ac:dyDescent="0.5">
      <c r="C4" s="9" t="s">
        <v>21</v>
      </c>
    </row>
    <row r="5" spans="2:10" s="2" customFormat="1" x14ac:dyDescent="0.35">
      <c r="C5" s="10"/>
    </row>
    <row r="7" spans="2:10" x14ac:dyDescent="0.35">
      <c r="B7" s="1" t="s">
        <v>0</v>
      </c>
      <c r="D7" s="2" t="s">
        <v>2</v>
      </c>
      <c r="E7" s="2" t="s">
        <v>3</v>
      </c>
      <c r="F7" s="2" t="s">
        <v>4</v>
      </c>
      <c r="G7" s="22" t="s">
        <v>18</v>
      </c>
      <c r="H7" s="2" t="s">
        <v>5</v>
      </c>
    </row>
    <row r="8" spans="2:10" x14ac:dyDescent="0.35">
      <c r="E8" s="25" t="s">
        <v>44</v>
      </c>
      <c r="F8" s="25" t="s">
        <v>44</v>
      </c>
      <c r="G8" s="25" t="s">
        <v>44</v>
      </c>
      <c r="H8" s="6"/>
    </row>
    <row r="9" spans="2:10" s="14" customFormat="1" ht="30" customHeight="1" x14ac:dyDescent="0.35">
      <c r="B9" s="4" t="s">
        <v>22</v>
      </c>
      <c r="C9" s="4" t="s">
        <v>31</v>
      </c>
      <c r="D9" s="13" t="s">
        <v>6</v>
      </c>
      <c r="E9" s="16"/>
      <c r="F9" s="16">
        <v>17</v>
      </c>
      <c r="G9" s="16">
        <f>SUM(E9*F9)</f>
        <v>0</v>
      </c>
      <c r="H9" s="23" t="s">
        <v>7</v>
      </c>
    </row>
    <row r="10" spans="2:10" s="14" customFormat="1" ht="30" customHeight="1" x14ac:dyDescent="0.35">
      <c r="B10" s="4" t="s">
        <v>22</v>
      </c>
      <c r="C10" s="4" t="s">
        <v>30</v>
      </c>
      <c r="D10" s="13" t="s">
        <v>6</v>
      </c>
      <c r="E10" s="16"/>
      <c r="F10" s="16">
        <v>17</v>
      </c>
      <c r="G10" s="16">
        <f t="shared" ref="G10:G15" si="0">SUM(E10*F10)</f>
        <v>0</v>
      </c>
      <c r="H10" s="23" t="s">
        <v>7</v>
      </c>
    </row>
    <row r="11" spans="2:10" s="14" customFormat="1" ht="30" customHeight="1" x14ac:dyDescent="0.35">
      <c r="B11" s="4" t="s">
        <v>23</v>
      </c>
      <c r="C11" s="4" t="s">
        <v>32</v>
      </c>
      <c r="D11" s="13" t="s">
        <v>6</v>
      </c>
      <c r="E11" s="16"/>
      <c r="F11" s="16">
        <v>2</v>
      </c>
      <c r="G11" s="16">
        <f t="shared" si="0"/>
        <v>0</v>
      </c>
      <c r="H11" s="23" t="s">
        <v>7</v>
      </c>
    </row>
    <row r="12" spans="2:10" s="14" customFormat="1" ht="30" customHeight="1" x14ac:dyDescent="0.35">
      <c r="B12" s="4" t="s">
        <v>23</v>
      </c>
      <c r="C12" s="4" t="s">
        <v>30</v>
      </c>
      <c r="D12" s="13" t="s">
        <v>6</v>
      </c>
      <c r="E12" s="16"/>
      <c r="F12" s="16">
        <v>2</v>
      </c>
      <c r="G12" s="16">
        <f t="shared" si="0"/>
        <v>0</v>
      </c>
      <c r="H12" s="23" t="s">
        <v>7</v>
      </c>
    </row>
    <row r="13" spans="2:10" s="14" customFormat="1" ht="30" customHeight="1" x14ac:dyDescent="0.35">
      <c r="B13" s="4" t="s">
        <v>48</v>
      </c>
      <c r="C13" s="4" t="s">
        <v>32</v>
      </c>
      <c r="D13" s="13" t="s">
        <v>6</v>
      </c>
      <c r="E13" s="28"/>
      <c r="F13" s="28">
        <v>6</v>
      </c>
      <c r="G13" s="28">
        <f t="shared" si="0"/>
        <v>0</v>
      </c>
      <c r="H13" s="23" t="s">
        <v>7</v>
      </c>
    </row>
    <row r="14" spans="2:10" s="14" customFormat="1" ht="30" customHeight="1" x14ac:dyDescent="0.35">
      <c r="B14" s="4" t="s">
        <v>48</v>
      </c>
      <c r="C14" s="4" t="s">
        <v>30</v>
      </c>
      <c r="D14" s="13" t="s">
        <v>6</v>
      </c>
      <c r="E14" s="28"/>
      <c r="F14" s="28">
        <v>6</v>
      </c>
      <c r="G14" s="28">
        <f t="shared" si="0"/>
        <v>0</v>
      </c>
      <c r="H14" s="23" t="s">
        <v>7</v>
      </c>
    </row>
    <row r="15" spans="2:10" s="14" customFormat="1" ht="30" customHeight="1" thickBot="1" x14ac:dyDescent="0.4">
      <c r="B15" s="4" t="s">
        <v>45</v>
      </c>
      <c r="C15" s="4" t="s">
        <v>33</v>
      </c>
      <c r="D15" s="13" t="s">
        <v>19</v>
      </c>
      <c r="E15" s="16"/>
      <c r="F15" s="16">
        <v>1</v>
      </c>
      <c r="G15" s="17">
        <f t="shared" si="0"/>
        <v>0</v>
      </c>
      <c r="H15" s="23" t="s">
        <v>7</v>
      </c>
    </row>
    <row r="16" spans="2:10" s="14" customFormat="1" ht="30" customHeight="1" thickBot="1" x14ac:dyDescent="0.4">
      <c r="C16" s="15"/>
      <c r="E16" s="18"/>
      <c r="F16" s="19" t="s">
        <v>24</v>
      </c>
      <c r="G16" s="20">
        <f>SUM(G9:G15)</f>
        <v>0</v>
      </c>
      <c r="H16" s="5" t="s">
        <v>27</v>
      </c>
      <c r="I16" s="5" t="s">
        <v>28</v>
      </c>
      <c r="J16" s="20">
        <f>SUM(G16*48)</f>
        <v>0</v>
      </c>
    </row>
    <row r="18" spans="2:10" x14ac:dyDescent="0.35">
      <c r="B18" s="1" t="s">
        <v>1</v>
      </c>
      <c r="C18" s="12" t="s">
        <v>40</v>
      </c>
      <c r="D18" s="2" t="s">
        <v>2</v>
      </c>
      <c r="E18" s="22" t="s">
        <v>3</v>
      </c>
      <c r="F18" s="2" t="s">
        <v>5</v>
      </c>
    </row>
    <row r="19" spans="2:10" x14ac:dyDescent="0.35">
      <c r="E19" s="25" t="s">
        <v>44</v>
      </c>
    </row>
    <row r="20" spans="2:10" s="14" customFormat="1" ht="30" customHeight="1" x14ac:dyDescent="0.35">
      <c r="B20" s="13" t="s">
        <v>8</v>
      </c>
      <c r="C20" s="4" t="s">
        <v>29</v>
      </c>
      <c r="D20" s="13" t="s">
        <v>9</v>
      </c>
      <c r="E20" s="16"/>
      <c r="F20" s="23" t="s">
        <v>15</v>
      </c>
    </row>
    <row r="21" spans="2:10" s="14" customFormat="1" ht="30" customHeight="1" x14ac:dyDescent="0.35">
      <c r="B21" s="13" t="s">
        <v>52</v>
      </c>
      <c r="C21" s="4" t="s">
        <v>53</v>
      </c>
      <c r="D21" s="13" t="s">
        <v>51</v>
      </c>
      <c r="E21" s="28"/>
      <c r="F21" s="23" t="s">
        <v>15</v>
      </c>
      <c r="G21" s="29"/>
      <c r="H21" s="5"/>
      <c r="J21" s="29"/>
    </row>
    <row r="22" spans="2:10" s="14" customFormat="1" ht="30" customHeight="1" x14ac:dyDescent="0.35">
      <c r="B22" s="13" t="s">
        <v>34</v>
      </c>
      <c r="C22" s="4" t="s">
        <v>41</v>
      </c>
      <c r="D22" s="13" t="s">
        <v>35</v>
      </c>
      <c r="E22" s="28"/>
      <c r="F22" s="23" t="s">
        <v>15</v>
      </c>
    </row>
    <row r="23" spans="2:10" s="14" customFormat="1" ht="30" customHeight="1" x14ac:dyDescent="0.35">
      <c r="B23" s="13" t="s">
        <v>34</v>
      </c>
      <c r="C23" s="4" t="s">
        <v>42</v>
      </c>
      <c r="D23" s="13" t="s">
        <v>35</v>
      </c>
      <c r="E23" s="28"/>
      <c r="F23" s="23" t="s">
        <v>15</v>
      </c>
    </row>
    <row r="24" spans="2:10" s="14" customFormat="1" ht="30" customHeight="1" x14ac:dyDescent="0.35">
      <c r="B24" s="13" t="s">
        <v>34</v>
      </c>
      <c r="C24" s="4" t="s">
        <v>43</v>
      </c>
      <c r="D24" s="13" t="s">
        <v>35</v>
      </c>
      <c r="E24" s="28"/>
      <c r="F24" s="23" t="s">
        <v>15</v>
      </c>
    </row>
    <row r="25" spans="2:10" s="14" customFormat="1" ht="30" customHeight="1" x14ac:dyDescent="0.35">
      <c r="B25" s="13" t="s">
        <v>11</v>
      </c>
      <c r="C25" s="4" t="s">
        <v>12</v>
      </c>
      <c r="D25" s="13" t="s">
        <v>13</v>
      </c>
      <c r="E25" s="28"/>
      <c r="F25" s="23" t="s">
        <v>15</v>
      </c>
    </row>
    <row r="26" spans="2:10" s="14" customFormat="1" ht="30" customHeight="1" x14ac:dyDescent="0.35">
      <c r="B26" s="13" t="s">
        <v>36</v>
      </c>
      <c r="C26" s="4" t="s">
        <v>38</v>
      </c>
      <c r="D26" s="13" t="s">
        <v>39</v>
      </c>
      <c r="E26" s="28"/>
      <c r="F26" s="23" t="s">
        <v>15</v>
      </c>
    </row>
    <row r="27" spans="2:10" s="14" customFormat="1" ht="30" customHeight="1" x14ac:dyDescent="0.35">
      <c r="B27" s="13" t="s">
        <v>16</v>
      </c>
      <c r="C27" s="4" t="s">
        <v>37</v>
      </c>
      <c r="D27" s="13" t="s">
        <v>17</v>
      </c>
      <c r="E27" s="28"/>
      <c r="F27" s="23" t="s">
        <v>15</v>
      </c>
    </row>
    <row r="28" spans="2:10" s="14" customFormat="1" ht="32.25" customHeight="1" x14ac:dyDescent="0.35">
      <c r="C28" s="15"/>
      <c r="E28" s="24"/>
      <c r="F28" s="5"/>
    </row>
    <row r="31" spans="2:10" ht="34.5" customHeight="1" x14ac:dyDescent="0.35"/>
  </sheetData>
  <pageMargins left="0.31496062992125984" right="0.31496062992125984" top="0.74803149606299213" bottom="0.74803149606299213" header="0.31496062992125984" footer="0.31496062992125984"/>
  <pageSetup paperSize="8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31"/>
  <sheetViews>
    <sheetView zoomScale="80" zoomScaleNormal="80" workbookViewId="0">
      <selection activeCell="B9" sqref="B9:B15"/>
    </sheetView>
  </sheetViews>
  <sheetFormatPr baseColWidth="10" defaultRowHeight="14.5" x14ac:dyDescent="0.35"/>
  <cols>
    <col min="1" max="1" width="3.81640625" customWidth="1"/>
    <col min="2" max="2" width="29.453125" customWidth="1"/>
    <col min="3" max="3" width="143" style="11" customWidth="1"/>
    <col min="4" max="4" width="17.453125" customWidth="1"/>
    <col min="5" max="5" width="14.7265625" customWidth="1"/>
    <col min="6" max="6" width="18.81640625" customWidth="1"/>
    <col min="7" max="7" width="17.7265625" customWidth="1"/>
    <col min="8" max="8" width="18.7265625" style="6" customWidth="1"/>
    <col min="9" max="9" width="15" customWidth="1"/>
    <col min="10" max="10" width="14.7265625" customWidth="1"/>
  </cols>
  <sheetData>
    <row r="2" spans="2:10" ht="23.5" x14ac:dyDescent="0.35">
      <c r="B2" t="s">
        <v>47</v>
      </c>
      <c r="C2" s="7" t="s">
        <v>49</v>
      </c>
    </row>
    <row r="3" spans="2:10" ht="21" x14ac:dyDescent="0.5">
      <c r="C3" s="8" t="s">
        <v>20</v>
      </c>
    </row>
    <row r="4" spans="2:10" ht="21" x14ac:dyDescent="0.5">
      <c r="C4" s="9" t="s">
        <v>21</v>
      </c>
    </row>
    <row r="5" spans="2:10" s="2" customFormat="1" x14ac:dyDescent="0.35">
      <c r="C5" s="10"/>
    </row>
    <row r="7" spans="2:10" x14ac:dyDescent="0.35">
      <c r="B7" s="1" t="s">
        <v>0</v>
      </c>
      <c r="D7" s="2" t="s">
        <v>2</v>
      </c>
      <c r="E7" s="2" t="s">
        <v>3</v>
      </c>
      <c r="F7" s="2" t="s">
        <v>4</v>
      </c>
      <c r="G7" s="22" t="s">
        <v>18</v>
      </c>
      <c r="H7" s="2" t="s">
        <v>5</v>
      </c>
    </row>
    <row r="8" spans="2:10" x14ac:dyDescent="0.35">
      <c r="E8" s="25" t="s">
        <v>44</v>
      </c>
      <c r="F8" s="25" t="s">
        <v>44</v>
      </c>
      <c r="G8" s="25" t="s">
        <v>44</v>
      </c>
    </row>
    <row r="9" spans="2:10" s="14" customFormat="1" ht="30" customHeight="1" x14ac:dyDescent="0.35">
      <c r="B9" s="4" t="s">
        <v>22</v>
      </c>
      <c r="C9" s="4" t="s">
        <v>31</v>
      </c>
      <c r="D9" s="13" t="s">
        <v>6</v>
      </c>
      <c r="E9" s="16"/>
      <c r="F9" s="16">
        <v>17</v>
      </c>
      <c r="G9" s="16">
        <f>SUM(E9*F9)</f>
        <v>0</v>
      </c>
      <c r="H9" s="23" t="s">
        <v>7</v>
      </c>
    </row>
    <row r="10" spans="2:10" s="14" customFormat="1" ht="30" customHeight="1" x14ac:dyDescent="0.35">
      <c r="B10" s="4" t="s">
        <v>22</v>
      </c>
      <c r="C10" s="4" t="s">
        <v>30</v>
      </c>
      <c r="D10" s="13" t="s">
        <v>6</v>
      </c>
      <c r="E10" s="16"/>
      <c r="F10" s="16">
        <v>17</v>
      </c>
      <c r="G10" s="16">
        <f t="shared" ref="G10:G15" si="0">SUM(E10*F10)</f>
        <v>0</v>
      </c>
      <c r="H10" s="23" t="s">
        <v>7</v>
      </c>
    </row>
    <row r="11" spans="2:10" s="14" customFormat="1" ht="30" customHeight="1" x14ac:dyDescent="0.35">
      <c r="B11" s="4" t="s">
        <v>23</v>
      </c>
      <c r="C11" s="4" t="s">
        <v>32</v>
      </c>
      <c r="D11" s="13" t="s">
        <v>6</v>
      </c>
      <c r="E11" s="16"/>
      <c r="F11" s="16">
        <v>2</v>
      </c>
      <c r="G11" s="16">
        <f t="shared" si="0"/>
        <v>0</v>
      </c>
      <c r="H11" s="23" t="s">
        <v>7</v>
      </c>
    </row>
    <row r="12" spans="2:10" s="14" customFormat="1" ht="30" customHeight="1" x14ac:dyDescent="0.35">
      <c r="B12" s="4" t="s">
        <v>23</v>
      </c>
      <c r="C12" s="4" t="s">
        <v>30</v>
      </c>
      <c r="D12" s="13" t="s">
        <v>6</v>
      </c>
      <c r="E12" s="16"/>
      <c r="F12" s="16">
        <v>2</v>
      </c>
      <c r="G12" s="16">
        <f t="shared" si="0"/>
        <v>0</v>
      </c>
      <c r="H12" s="23" t="s">
        <v>7</v>
      </c>
    </row>
    <row r="13" spans="2:10" s="14" customFormat="1" ht="30" customHeight="1" x14ac:dyDescent="0.35">
      <c r="B13" s="4" t="s">
        <v>48</v>
      </c>
      <c r="C13" s="4" t="s">
        <v>32</v>
      </c>
      <c r="D13" s="13" t="s">
        <v>6</v>
      </c>
      <c r="E13" s="28"/>
      <c r="F13" s="28">
        <v>6</v>
      </c>
      <c r="G13" s="28">
        <f t="shared" si="0"/>
        <v>0</v>
      </c>
      <c r="H13" s="23" t="s">
        <v>7</v>
      </c>
    </row>
    <row r="14" spans="2:10" s="14" customFormat="1" ht="30" customHeight="1" x14ac:dyDescent="0.35">
      <c r="B14" s="4" t="s">
        <v>48</v>
      </c>
      <c r="C14" s="4" t="s">
        <v>30</v>
      </c>
      <c r="D14" s="13" t="s">
        <v>6</v>
      </c>
      <c r="E14" s="28"/>
      <c r="F14" s="28">
        <v>6</v>
      </c>
      <c r="G14" s="28">
        <f t="shared" si="0"/>
        <v>0</v>
      </c>
      <c r="H14" s="23" t="s">
        <v>7</v>
      </c>
    </row>
    <row r="15" spans="2:10" s="14" customFormat="1" ht="30" customHeight="1" thickBot="1" x14ac:dyDescent="0.4">
      <c r="B15" s="4" t="s">
        <v>45</v>
      </c>
      <c r="C15" s="4" t="s">
        <v>33</v>
      </c>
      <c r="D15" s="13" t="s">
        <v>19</v>
      </c>
      <c r="E15" s="16"/>
      <c r="F15" s="16">
        <v>1</v>
      </c>
      <c r="G15" s="17">
        <f t="shared" si="0"/>
        <v>0</v>
      </c>
      <c r="H15" s="23" t="s">
        <v>7</v>
      </c>
    </row>
    <row r="16" spans="2:10" s="14" customFormat="1" ht="30" customHeight="1" thickBot="1" x14ac:dyDescent="0.4">
      <c r="C16" s="15"/>
      <c r="E16" s="18"/>
      <c r="F16" s="19" t="s">
        <v>24</v>
      </c>
      <c r="G16" s="20">
        <f>SUM(G9:G15)</f>
        <v>0</v>
      </c>
      <c r="H16" s="5" t="s">
        <v>27</v>
      </c>
      <c r="I16" s="5" t="s">
        <v>28</v>
      </c>
      <c r="J16" s="20">
        <f>SUM(G16*48)</f>
        <v>0</v>
      </c>
    </row>
    <row r="18" spans="2:10" x14ac:dyDescent="0.35">
      <c r="B18" s="1" t="s">
        <v>1</v>
      </c>
      <c r="C18" s="12" t="s">
        <v>40</v>
      </c>
      <c r="D18" s="2" t="s">
        <v>2</v>
      </c>
      <c r="E18" s="22" t="s">
        <v>3</v>
      </c>
      <c r="F18" s="3" t="s">
        <v>10</v>
      </c>
      <c r="G18" s="3" t="s">
        <v>14</v>
      </c>
      <c r="H18" s="2" t="s">
        <v>5</v>
      </c>
    </row>
    <row r="19" spans="2:10" x14ac:dyDescent="0.35">
      <c r="E19" s="25" t="s">
        <v>44</v>
      </c>
      <c r="F19" s="21" t="s">
        <v>26</v>
      </c>
      <c r="G19" s="21" t="s">
        <v>25</v>
      </c>
    </row>
    <row r="20" spans="2:10" s="14" customFormat="1" ht="30" customHeight="1" x14ac:dyDescent="0.35">
      <c r="B20" s="13" t="s">
        <v>8</v>
      </c>
      <c r="C20" s="4" t="s">
        <v>29</v>
      </c>
      <c r="D20" s="13" t="s">
        <v>9</v>
      </c>
      <c r="E20" s="16"/>
      <c r="F20" s="16">
        <v>3</v>
      </c>
      <c r="G20" s="16">
        <f t="shared" ref="G20:G27" si="1">SUM(E20*F20)</f>
        <v>0</v>
      </c>
      <c r="H20" s="23" t="s">
        <v>15</v>
      </c>
      <c r="J20" s="16">
        <f>G20</f>
        <v>0</v>
      </c>
    </row>
    <row r="21" spans="2:10" s="14" customFormat="1" ht="30" customHeight="1" x14ac:dyDescent="0.35">
      <c r="B21" s="13" t="s">
        <v>52</v>
      </c>
      <c r="C21" s="4" t="s">
        <v>53</v>
      </c>
      <c r="D21" s="13" t="s">
        <v>51</v>
      </c>
      <c r="E21" s="28"/>
      <c r="F21" s="28">
        <v>10</v>
      </c>
      <c r="G21" s="28"/>
      <c r="H21" s="23" t="s">
        <v>15</v>
      </c>
      <c r="J21" s="28"/>
    </row>
    <row r="22" spans="2:10" s="14" customFormat="1" ht="30" customHeight="1" x14ac:dyDescent="0.35">
      <c r="B22" s="13" t="s">
        <v>34</v>
      </c>
      <c r="C22" s="4" t="s">
        <v>41</v>
      </c>
      <c r="D22" s="13" t="s">
        <v>35</v>
      </c>
      <c r="E22" s="28"/>
      <c r="F22" s="28">
        <v>25</v>
      </c>
      <c r="G22" s="28">
        <f t="shared" si="1"/>
        <v>0</v>
      </c>
      <c r="H22" s="23" t="s">
        <v>15</v>
      </c>
      <c r="J22" s="28">
        <f t="shared" ref="J22:J27" si="2">G22</f>
        <v>0</v>
      </c>
    </row>
    <row r="23" spans="2:10" s="14" customFormat="1" ht="30" customHeight="1" x14ac:dyDescent="0.35">
      <c r="B23" s="13" t="s">
        <v>34</v>
      </c>
      <c r="C23" s="4" t="s">
        <v>42</v>
      </c>
      <c r="D23" s="13" t="s">
        <v>35</v>
      </c>
      <c r="E23" s="28"/>
      <c r="F23" s="28">
        <v>15</v>
      </c>
      <c r="G23" s="28">
        <f t="shared" si="1"/>
        <v>0</v>
      </c>
      <c r="H23" s="23" t="s">
        <v>15</v>
      </c>
      <c r="J23" s="28">
        <f t="shared" si="2"/>
        <v>0</v>
      </c>
    </row>
    <row r="24" spans="2:10" s="14" customFormat="1" ht="30" customHeight="1" x14ac:dyDescent="0.35">
      <c r="B24" s="13" t="s">
        <v>34</v>
      </c>
      <c r="C24" s="4" t="s">
        <v>43</v>
      </c>
      <c r="D24" s="13" t="s">
        <v>35</v>
      </c>
      <c r="E24" s="28"/>
      <c r="F24" s="28">
        <v>5</v>
      </c>
      <c r="G24" s="28">
        <f t="shared" si="1"/>
        <v>0</v>
      </c>
      <c r="H24" s="23" t="s">
        <v>15</v>
      </c>
      <c r="J24" s="28">
        <f t="shared" si="2"/>
        <v>0</v>
      </c>
    </row>
    <row r="25" spans="2:10" s="14" customFormat="1" ht="30" customHeight="1" x14ac:dyDescent="0.35">
      <c r="B25" s="13" t="s">
        <v>11</v>
      </c>
      <c r="C25" s="4" t="s">
        <v>12</v>
      </c>
      <c r="D25" s="13" t="s">
        <v>13</v>
      </c>
      <c r="E25" s="28"/>
      <c r="F25" s="28">
        <v>25</v>
      </c>
      <c r="G25" s="28">
        <f t="shared" si="1"/>
        <v>0</v>
      </c>
      <c r="H25" s="23" t="s">
        <v>15</v>
      </c>
      <c r="J25" s="28">
        <f t="shared" si="2"/>
        <v>0</v>
      </c>
    </row>
    <row r="26" spans="2:10" s="14" customFormat="1" ht="30" customHeight="1" x14ac:dyDescent="0.35">
      <c r="B26" s="13" t="s">
        <v>36</v>
      </c>
      <c r="C26" s="4" t="s">
        <v>38</v>
      </c>
      <c r="D26" s="13" t="s">
        <v>39</v>
      </c>
      <c r="E26" s="28"/>
      <c r="F26" s="28">
        <v>100</v>
      </c>
      <c r="G26" s="28">
        <f t="shared" si="1"/>
        <v>0</v>
      </c>
      <c r="H26" s="23" t="s">
        <v>15</v>
      </c>
      <c r="J26" s="28">
        <f t="shared" si="2"/>
        <v>0</v>
      </c>
    </row>
    <row r="27" spans="2:10" s="14" customFormat="1" ht="30" customHeight="1" thickBot="1" x14ac:dyDescent="0.4">
      <c r="B27" s="13" t="s">
        <v>16</v>
      </c>
      <c r="C27" s="4" t="s">
        <v>37</v>
      </c>
      <c r="D27" s="13" t="s">
        <v>17</v>
      </c>
      <c r="E27" s="28"/>
      <c r="F27" s="28">
        <v>200</v>
      </c>
      <c r="G27" s="28">
        <f t="shared" si="1"/>
        <v>0</v>
      </c>
      <c r="H27" s="23" t="s">
        <v>15</v>
      </c>
      <c r="J27" s="28">
        <f t="shared" si="2"/>
        <v>0</v>
      </c>
    </row>
    <row r="28" spans="2:10" s="14" customFormat="1" ht="32.25" customHeight="1" thickBot="1" x14ac:dyDescent="0.4">
      <c r="C28" s="15"/>
      <c r="E28" s="24"/>
      <c r="F28" s="24"/>
      <c r="G28" s="24"/>
      <c r="H28" s="5"/>
      <c r="I28" s="5" t="s">
        <v>24</v>
      </c>
      <c r="J28" s="20">
        <f>SUM(J20:J27)</f>
        <v>0</v>
      </c>
    </row>
    <row r="30" spans="2:10" ht="15" thickBot="1" x14ac:dyDescent="0.4"/>
    <row r="31" spans="2:10" ht="34.5" customHeight="1" thickBot="1" x14ac:dyDescent="0.4">
      <c r="I31" s="27" t="s">
        <v>46</v>
      </c>
      <c r="J31" s="26">
        <f>SUM(J16+J28)</f>
        <v>0</v>
      </c>
    </row>
  </sheetData>
  <pageMargins left="0.31496062992125984" right="0.31496062992125984" top="0.74803149606299213" bottom="0.74803149606299213" header="0.31496062992125984" footer="0.31496062992125984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DPGF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2025-09-10T08:35:08Z</dcterms:modified>
</cp:coreProperties>
</file>