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onderon.epfif.fr\Commun$\Marches\2025\02_Services\11_BIODIVERSITE\02_DCE\"/>
    </mc:Choice>
  </mc:AlternateContent>
  <xr:revisionPtr revIDLastSave="0" documentId="13_ncr:1_{0EFE92F3-A8AE-453B-9EB9-34690E94D7C0}" xr6:coauthVersionLast="47" xr6:coauthVersionMax="47" xr10:uidLastSave="{00000000-0000-0000-0000-000000000000}"/>
  <bookViews>
    <workbookView xWindow="31200" yWindow="885" windowWidth="21600" windowHeight="12585" xr2:uid="{00000000-000D-0000-FFFF-FFFF00000000}"/>
  </bookViews>
  <sheets>
    <sheet name="DQE valant BPU sur 2 ans" sheetId="3" r:id="rId1"/>
  </sheets>
  <definedNames>
    <definedName name="_xlnm.Print_Area" localSheetId="0">'DQE valant BPU sur 2 ans'!$A$1:$I$137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3" l="1"/>
  <c r="E45" i="3"/>
  <c r="H45" i="3" s="1"/>
  <c r="G44" i="3"/>
  <c r="E44" i="3"/>
  <c r="H44" i="3" s="1"/>
  <c r="G43" i="3"/>
  <c r="E43" i="3"/>
  <c r="H43" i="3" s="1"/>
  <c r="E53" i="3"/>
  <c r="G53" i="3"/>
  <c r="H53" i="3"/>
  <c r="E54" i="3"/>
  <c r="H54" i="3" s="1"/>
  <c r="G54" i="3"/>
  <c r="E55" i="3"/>
  <c r="H55" i="3" s="1"/>
  <c r="G55" i="3"/>
  <c r="G115" i="3"/>
  <c r="E115" i="3"/>
  <c r="H115" i="3" s="1"/>
  <c r="G114" i="3"/>
  <c r="E114" i="3"/>
  <c r="H114" i="3" s="1"/>
  <c r="G113" i="3"/>
  <c r="E113" i="3"/>
  <c r="H113" i="3" s="1"/>
  <c r="G105" i="3"/>
  <c r="E105" i="3"/>
  <c r="H105" i="3" s="1"/>
  <c r="G104" i="3"/>
  <c r="E104" i="3"/>
  <c r="H104" i="3" s="1"/>
  <c r="G103" i="3"/>
  <c r="E103" i="3"/>
  <c r="H103" i="3" s="1"/>
  <c r="G95" i="3"/>
  <c r="E95" i="3"/>
  <c r="H95" i="3" s="1"/>
  <c r="G94" i="3"/>
  <c r="E94" i="3"/>
  <c r="H94" i="3" s="1"/>
  <c r="G93" i="3"/>
  <c r="E93" i="3"/>
  <c r="H93" i="3" s="1"/>
  <c r="E131" i="3"/>
  <c r="H131" i="3" s="1"/>
  <c r="G73" i="3"/>
  <c r="E73" i="3"/>
  <c r="H73" i="3" s="1"/>
  <c r="G65" i="3"/>
  <c r="E65" i="3"/>
  <c r="H65" i="3" s="1"/>
  <c r="G64" i="3"/>
  <c r="E64" i="3"/>
  <c r="H64" i="3" s="1"/>
  <c r="G75" i="3"/>
  <c r="E75" i="3"/>
  <c r="H75" i="3" s="1"/>
  <c r="G74" i="3"/>
  <c r="E74" i="3"/>
  <c r="H74" i="3" s="1"/>
  <c r="G36" i="3"/>
  <c r="E36" i="3"/>
  <c r="H36" i="3" s="1"/>
  <c r="G35" i="3"/>
  <c r="E35" i="3"/>
  <c r="H35" i="3" s="1"/>
  <c r="G34" i="3"/>
  <c r="E34" i="3"/>
  <c r="H34" i="3" s="1"/>
  <c r="E123" i="3"/>
  <c r="H123" i="3" s="1"/>
  <c r="G131" i="3"/>
  <c r="G123" i="3"/>
  <c r="E63" i="3"/>
  <c r="E26" i="3"/>
  <c r="H26" i="3" s="1"/>
  <c r="E23" i="3"/>
  <c r="H23" i="3" s="1"/>
  <c r="E24" i="3"/>
  <c r="H24" i="3" s="1"/>
  <c r="E25" i="3"/>
  <c r="H25" i="3" s="1"/>
  <c r="E13" i="3"/>
  <c r="E14" i="3"/>
  <c r="E15" i="3"/>
  <c r="E83" i="3"/>
  <c r="H83" i="3" s="1"/>
  <c r="G83" i="3"/>
  <c r="E84" i="3"/>
  <c r="H84" i="3" s="1"/>
  <c r="G84" i="3"/>
  <c r="E85" i="3"/>
  <c r="H85" i="3" s="1"/>
  <c r="G85" i="3"/>
  <c r="G24" i="3"/>
  <c r="G25" i="3"/>
  <c r="G26" i="3"/>
  <c r="G23" i="3"/>
  <c r="H47" i="3" l="1"/>
  <c r="H117" i="3"/>
  <c r="H107" i="3"/>
  <c r="H97" i="3"/>
  <c r="H77" i="3"/>
  <c r="H38" i="3"/>
  <c r="H133" i="3"/>
  <c r="H125" i="3"/>
  <c r="H87" i="3"/>
  <c r="H63" i="3"/>
  <c r="H67" i="3" s="1"/>
  <c r="G63" i="3"/>
  <c r="H15" i="3"/>
  <c r="G15" i="3"/>
  <c r="G14" i="3"/>
  <c r="H14" i="3"/>
  <c r="G13" i="3"/>
  <c r="H13" i="3"/>
  <c r="H57" i="3" l="1"/>
  <c r="H17" i="3"/>
  <c r="H28" i="3"/>
  <c r="H136" i="3" l="1"/>
</calcChain>
</file>

<file path=xl/sharedStrings.xml><?xml version="1.0" encoding="utf-8"?>
<sst xmlns="http://schemas.openxmlformats.org/spreadsheetml/2006/main" count="206" uniqueCount="51">
  <si>
    <t>Devis Quantitatif Estimatif valant Bordereau de Prix Unitaires</t>
  </si>
  <si>
    <t>Unité</t>
  </si>
  <si>
    <t>Quantité</t>
  </si>
  <si>
    <t>Chargé d'études (passage diurne)</t>
  </si>
  <si>
    <t xml:space="preserve">jour </t>
  </si>
  <si>
    <t>Chef de projets</t>
  </si>
  <si>
    <t>Directeur d'études</t>
  </si>
  <si>
    <t>Chargé d'études (passage nocturne)</t>
  </si>
  <si>
    <t>Pour chaque mission, le temps sera comptabilisé et engagé sur la demande formelle du MO; un devis d'intervention précisant les objectifs, les moyens, le coût, sera adressé par le prestataire et discuté avant l'engagement de la mission. Les estimations de temps à passer ci-dessous pour chaque mission comprennent les réunions nécessaires à la bonne réalisation de la mission (réunion de lancement, visite de site, réunion de travail, réunion de rendu,...)</t>
  </si>
  <si>
    <t>Poste</t>
  </si>
  <si>
    <t>Prix unitaire HT</t>
  </si>
  <si>
    <t>Prix unitaire TTC</t>
  </si>
  <si>
    <t>TOTAL HT</t>
  </si>
  <si>
    <t>Total A temps passé</t>
  </si>
  <si>
    <t>Total B temps passé</t>
  </si>
  <si>
    <t>Total C temps passé</t>
  </si>
  <si>
    <t>Total D temps passé</t>
  </si>
  <si>
    <t>Total F temps passé</t>
  </si>
  <si>
    <t>Total G temps passé</t>
  </si>
  <si>
    <t>TOTAL</t>
  </si>
  <si>
    <t xml:space="preserve">Chargé d'études </t>
  </si>
  <si>
    <t>Accord-cadre à bons de commande  pour les études des enjeux "biodiversité"</t>
  </si>
  <si>
    <t>Quantité total</t>
  </si>
  <si>
    <t>Quantité / étude</t>
  </si>
  <si>
    <t>nombre d'études estimé sur 2 ans :</t>
  </si>
  <si>
    <t>jour</t>
  </si>
  <si>
    <t>nombre de jours estimés sur 2 ans (1 réunion = 0,5 jour réunion + 0,5 jour préparation):</t>
  </si>
  <si>
    <t>Réunion d'appropriation</t>
  </si>
  <si>
    <t>Mission 1 : Pré-diagnostic des enjeux écologiques et fonctionnels</t>
  </si>
  <si>
    <t xml:space="preserve">Mission 2.1 : Diagnostic Faune-Flore </t>
  </si>
  <si>
    <t xml:space="preserve">Mission 3.1 : Délimitation de Zones Humides </t>
  </si>
  <si>
    <t>Total E temps passé</t>
  </si>
  <si>
    <t>Chargé d'études</t>
  </si>
  <si>
    <t>Mission 3.2 : Fonctionnalités Zones Humides</t>
  </si>
  <si>
    <t>Mission 4 : Etude phytosanitaire</t>
  </si>
  <si>
    <t>Réunion nécessaire aux études</t>
  </si>
  <si>
    <t>nombre de jours estimés sur 2 ans 
(1 réunion = 0,5 jour réunion + 0,5 jour préparation):</t>
  </si>
  <si>
    <t>Total H temps passé</t>
  </si>
  <si>
    <t>Total I temps passé</t>
  </si>
  <si>
    <t>Total J temps passé</t>
  </si>
  <si>
    <t>Mission 5.1 : Préconisation d'intervention et de gestion des sites</t>
  </si>
  <si>
    <t>Mission 5.2 : Suivi des préconisations d'intervention et de gestion des sites</t>
  </si>
  <si>
    <t>Mission 6 : Analyse du potentiel compensatoire de sites</t>
  </si>
  <si>
    <t xml:space="preserve">Mission 2.2 : Etude des impacts du projet </t>
  </si>
  <si>
    <t>Mission 2.3 : Mesures E et R</t>
  </si>
  <si>
    <t>Mission 2.4 : Suivi des mesures E et R</t>
  </si>
  <si>
    <t>Mission 7 : Sensibilisation des agents de l'EPFIF</t>
  </si>
  <si>
    <t>Mission 8 : Réunions nécessaires aux différentes études</t>
  </si>
  <si>
    <t>Total K temps passé</t>
  </si>
  <si>
    <t>Total L temps passé</t>
  </si>
  <si>
    <t>Total M temps passé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</si>
</sst>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&quot;€&quot;_-;\-* #,##0\ &quot;€&quot;_-;_-* &quot;-&quot;??\ &quot;€&quot;_-;_-@_-"/>
    <numFmt numFmtId="167" formatCode="#,##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4" fillId="0" borderId="0" xfId="0" applyFont="1"/>
    <xf numFmtId="0" fontId="4" fillId="2" borderId="4" xfId="0" applyFont="1" applyFill="1" applyBorder="1"/>
    <xf numFmtId="0" fontId="4" fillId="2" borderId="0" xfId="0" applyFont="1" applyFill="1"/>
    <xf numFmtId="0" fontId="4" fillId="2" borderId="5" xfId="0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165" fontId="4" fillId="0" borderId="12" xfId="2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6" fontId="4" fillId="0" borderId="12" xfId="1" applyNumberFormat="1" applyFont="1" applyBorder="1" applyAlignment="1">
      <alignment horizontal="center" vertical="center"/>
    </xf>
    <xf numFmtId="166" fontId="4" fillId="0" borderId="13" xfId="0" applyNumberFormat="1" applyFont="1" applyBorder="1" applyAlignment="1">
      <alignment horizontal="center" vertical="center"/>
    </xf>
    <xf numFmtId="165" fontId="4" fillId="0" borderId="14" xfId="2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6" fontId="4" fillId="0" borderId="14" xfId="1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/>
    </xf>
    <xf numFmtId="165" fontId="4" fillId="0" borderId="16" xfId="2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6" fontId="4" fillId="0" borderId="16" xfId="1" applyNumberFormat="1" applyFont="1" applyBorder="1" applyAlignment="1">
      <alignment horizontal="center" vertical="center"/>
    </xf>
    <xf numFmtId="166" fontId="4" fillId="0" borderId="17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67" fontId="11" fillId="0" borderId="1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wrapText="1"/>
    </xf>
    <xf numFmtId="166" fontId="5" fillId="0" borderId="21" xfId="0" applyNumberFormat="1" applyFont="1" applyBorder="1" applyAlignment="1">
      <alignment wrapText="1"/>
    </xf>
    <xf numFmtId="165" fontId="4" fillId="0" borderId="18" xfId="2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6" fontId="4" fillId="0" borderId="18" xfId="1" applyNumberFormat="1" applyFont="1" applyBorder="1" applyAlignment="1">
      <alignment horizontal="center" vertical="center"/>
    </xf>
    <xf numFmtId="166" fontId="4" fillId="0" borderId="28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167" fontId="11" fillId="0" borderId="33" xfId="0" applyNumberFormat="1" applyFont="1" applyBorder="1" applyAlignment="1">
      <alignment horizontal="center" vertical="center" wrapText="1"/>
    </xf>
    <xf numFmtId="0" fontId="12" fillId="5" borderId="22" xfId="0" applyFont="1" applyFill="1" applyBorder="1"/>
    <xf numFmtId="0" fontId="12" fillId="5" borderId="23" xfId="0" applyFont="1" applyFill="1" applyBorder="1"/>
    <xf numFmtId="166" fontId="12" fillId="5" borderId="24" xfId="0" applyNumberFormat="1" applyFont="1" applyFill="1" applyBorder="1"/>
    <xf numFmtId="0" fontId="11" fillId="0" borderId="34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166" fontId="0" fillId="0" borderId="0" xfId="0" applyNumberFormat="1"/>
    <xf numFmtId="0" fontId="4" fillId="0" borderId="16" xfId="2" applyNumberFormat="1" applyFont="1" applyBorder="1" applyAlignment="1">
      <alignment horizontal="center" vertical="center"/>
    </xf>
    <xf numFmtId="0" fontId="4" fillId="0" borderId="14" xfId="2" applyNumberFormat="1" applyFont="1" applyBorder="1" applyAlignment="1">
      <alignment horizontal="center" vertical="center"/>
    </xf>
    <xf numFmtId="0" fontId="4" fillId="0" borderId="35" xfId="2" applyNumberFormat="1" applyFont="1" applyBorder="1" applyAlignment="1">
      <alignment horizontal="center" vertical="center"/>
    </xf>
    <xf numFmtId="0" fontId="5" fillId="0" borderId="34" xfId="0" applyFont="1" applyBorder="1" applyAlignment="1">
      <alignment wrapText="1"/>
    </xf>
    <xf numFmtId="0" fontId="4" fillId="0" borderId="18" xfId="2" applyNumberFormat="1" applyFont="1" applyBorder="1" applyAlignment="1">
      <alignment horizontal="center" vertical="center"/>
    </xf>
    <xf numFmtId="0" fontId="4" fillId="0" borderId="12" xfId="2" applyNumberFormat="1" applyFont="1" applyBorder="1" applyAlignment="1">
      <alignment horizontal="center" vertical="center"/>
    </xf>
    <xf numFmtId="166" fontId="4" fillId="0" borderId="11" xfId="0" applyNumberFormat="1" applyFont="1" applyBorder="1" applyAlignment="1">
      <alignment horizontal="center" vertical="center"/>
    </xf>
    <xf numFmtId="0" fontId="0" fillId="0" borderId="34" xfId="0" applyBorder="1"/>
    <xf numFmtId="166" fontId="4" fillId="0" borderId="36" xfId="1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0" fontId="7" fillId="3" borderId="37" xfId="0" applyFont="1" applyFill="1" applyBorder="1" applyAlignment="1">
      <alignment horizontal="center" vertical="center" wrapText="1"/>
    </xf>
    <xf numFmtId="166" fontId="4" fillId="0" borderId="38" xfId="1" applyNumberFormat="1" applyFont="1" applyBorder="1" applyAlignment="1">
      <alignment horizontal="center" vertical="center"/>
    </xf>
    <xf numFmtId="165" fontId="4" fillId="0" borderId="39" xfId="2" applyNumberFormat="1" applyFont="1" applyBorder="1" applyAlignment="1">
      <alignment horizontal="center" vertical="center"/>
    </xf>
    <xf numFmtId="0" fontId="4" fillId="0" borderId="39" xfId="2" applyNumberFormat="1" applyFont="1" applyBorder="1" applyAlignment="1">
      <alignment horizontal="center" vertical="center"/>
    </xf>
    <xf numFmtId="0" fontId="4" fillId="0" borderId="40" xfId="2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166" fontId="4" fillId="0" borderId="41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 wrapText="1"/>
    </xf>
    <xf numFmtId="0" fontId="10" fillId="6" borderId="22" xfId="0" applyFont="1" applyFill="1" applyBorder="1" applyAlignment="1">
      <alignment horizontal="center" wrapText="1"/>
    </xf>
    <xf numFmtId="0" fontId="10" fillId="6" borderId="23" xfId="0" applyFont="1" applyFill="1" applyBorder="1" applyAlignment="1">
      <alignment horizontal="center" wrapText="1"/>
    </xf>
    <xf numFmtId="0" fontId="10" fillId="6" borderId="24" xfId="0" applyFont="1" applyFill="1" applyBorder="1" applyAlignment="1">
      <alignment horizontal="center" wrapText="1"/>
    </xf>
    <xf numFmtId="0" fontId="9" fillId="6" borderId="23" xfId="0" applyFont="1" applyFill="1" applyBorder="1" applyAlignment="1">
      <alignment horizontal="center" wrapText="1"/>
    </xf>
    <xf numFmtId="0" fontId="9" fillId="6" borderId="24" xfId="0" applyFont="1" applyFill="1" applyBorder="1" applyAlignment="1">
      <alignment horizontal="center" wrapText="1"/>
    </xf>
    <xf numFmtId="0" fontId="5" fillId="0" borderId="34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8" fillId="4" borderId="0" xfId="0" applyFont="1" applyFill="1" applyAlignment="1">
      <alignment horizontal="left" wrapText="1"/>
    </xf>
  </cellXfs>
  <cellStyles count="3">
    <cellStyle name="Milliers 2" xfId="2" xr:uid="{00000000-0005-0000-0000-000000000000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39"/>
  <sheetViews>
    <sheetView tabSelected="1" topLeftCell="A109" zoomScale="90" zoomScaleNormal="90" workbookViewId="0">
      <selection activeCell="C136" sqref="C136"/>
    </sheetView>
  </sheetViews>
  <sheetFormatPr baseColWidth="10" defaultRowHeight="14.4" x14ac:dyDescent="0.3"/>
  <cols>
    <col min="1" max="1" width="20.44140625" customWidth="1"/>
    <col min="2" max="2" width="27.44140625" customWidth="1"/>
    <col min="3" max="3" width="25.44140625" customWidth="1"/>
    <col min="4" max="4" width="19.5546875" customWidth="1"/>
    <col min="5" max="5" width="14.21875" customWidth="1"/>
    <col min="6" max="6" width="29.109375" customWidth="1"/>
    <col min="7" max="7" width="22" customWidth="1"/>
    <col min="8" max="8" width="28.33203125" customWidth="1"/>
    <col min="9" max="9" width="25.33203125" customWidth="1"/>
    <col min="11" max="11" width="15.21875" customWidth="1"/>
  </cols>
  <sheetData>
    <row r="1" spans="2:9" x14ac:dyDescent="0.3">
      <c r="B1" s="1"/>
      <c r="C1" s="2"/>
      <c r="D1" s="2"/>
      <c r="E1" s="2"/>
      <c r="F1" s="2"/>
      <c r="G1" s="3"/>
      <c r="H1" s="4"/>
    </row>
    <row r="2" spans="2:9" ht="18" x14ac:dyDescent="0.35">
      <c r="B2" s="76" t="s">
        <v>21</v>
      </c>
      <c r="C2" s="77"/>
      <c r="D2" s="77"/>
      <c r="E2" s="77"/>
      <c r="F2" s="77"/>
      <c r="G2" s="77"/>
      <c r="H2" s="78"/>
      <c r="I2" s="5"/>
    </row>
    <row r="3" spans="2:9" ht="15.6" x14ac:dyDescent="0.3">
      <c r="B3" s="6"/>
      <c r="C3" s="7"/>
      <c r="D3" s="7"/>
      <c r="E3" s="7"/>
      <c r="F3" s="7"/>
      <c r="G3" s="7"/>
      <c r="H3" s="8"/>
      <c r="I3" s="5"/>
    </row>
    <row r="4" spans="2:9" ht="18" x14ac:dyDescent="0.35">
      <c r="B4" s="79" t="s">
        <v>0</v>
      </c>
      <c r="C4" s="80"/>
      <c r="D4" s="80"/>
      <c r="E4" s="80"/>
      <c r="F4" s="80"/>
      <c r="G4" s="80"/>
      <c r="H4" s="81"/>
      <c r="I4" s="5"/>
    </row>
    <row r="5" spans="2:9" ht="18" x14ac:dyDescent="0.35">
      <c r="B5" s="9"/>
      <c r="C5" s="9"/>
      <c r="D5" s="9"/>
      <c r="E5" s="9"/>
      <c r="F5" s="9"/>
      <c r="G5" s="9"/>
      <c r="H5" s="9"/>
      <c r="I5" s="5"/>
    </row>
    <row r="6" spans="2:9" ht="18" x14ac:dyDescent="0.35">
      <c r="B6" s="9"/>
      <c r="C6" s="9"/>
      <c r="D6" s="9"/>
      <c r="E6" s="9"/>
      <c r="F6" s="9"/>
      <c r="G6" s="9"/>
      <c r="H6" s="9"/>
      <c r="I6" s="5"/>
    </row>
    <row r="7" spans="2:9" ht="49.2" customHeight="1" x14ac:dyDescent="0.3">
      <c r="B7" s="82" t="s">
        <v>8</v>
      </c>
      <c r="C7" s="82"/>
      <c r="D7" s="82"/>
      <c r="E7" s="82"/>
      <c r="F7" s="82"/>
      <c r="G7" s="82"/>
      <c r="H7" s="82"/>
      <c r="I7" s="10"/>
    </row>
    <row r="8" spans="2:9" x14ac:dyDescent="0.3">
      <c r="B8" s="10"/>
      <c r="C8" s="10"/>
      <c r="D8" s="10"/>
      <c r="E8" s="10"/>
      <c r="F8" s="10"/>
      <c r="G8" s="10"/>
      <c r="H8" s="10"/>
      <c r="I8" s="10"/>
    </row>
    <row r="9" spans="2:9" ht="15" thickBot="1" x14ac:dyDescent="0.35">
      <c r="B9" s="10"/>
      <c r="C9" s="10"/>
      <c r="D9" s="10"/>
      <c r="E9" s="10"/>
      <c r="F9" s="10"/>
      <c r="G9" s="10"/>
      <c r="H9" s="10"/>
      <c r="I9" s="10"/>
    </row>
    <row r="10" spans="2:9" ht="18.600000000000001" thickBot="1" x14ac:dyDescent="0.4">
      <c r="B10" s="70" t="s">
        <v>28</v>
      </c>
      <c r="C10" s="73"/>
      <c r="D10" s="73"/>
      <c r="E10" s="73"/>
      <c r="F10" s="73"/>
      <c r="G10" s="73"/>
      <c r="H10" s="74"/>
      <c r="I10" s="10"/>
    </row>
    <row r="11" spans="2:9" ht="15" thickBot="1" x14ac:dyDescent="0.35">
      <c r="B11" s="69" t="s">
        <v>24</v>
      </c>
      <c r="C11" s="69"/>
      <c r="D11" s="49">
        <v>60</v>
      </c>
      <c r="E11" s="10"/>
      <c r="F11" s="10"/>
      <c r="G11" s="10"/>
      <c r="H11" s="10"/>
      <c r="I11" s="10"/>
    </row>
    <row r="12" spans="2:9" ht="15" thickBot="1" x14ac:dyDescent="0.35">
      <c r="B12" s="23" t="s">
        <v>9</v>
      </c>
      <c r="C12" s="24" t="s">
        <v>1</v>
      </c>
      <c r="D12" s="41" t="s">
        <v>23</v>
      </c>
      <c r="E12" s="47" t="s">
        <v>22</v>
      </c>
      <c r="F12" s="26" t="s">
        <v>10</v>
      </c>
      <c r="G12" s="26" t="s">
        <v>11</v>
      </c>
      <c r="H12" s="27" t="s">
        <v>12</v>
      </c>
      <c r="I12" s="10"/>
    </row>
    <row r="13" spans="2:9" ht="15.6" x14ac:dyDescent="0.3">
      <c r="B13" s="30" t="s">
        <v>20</v>
      </c>
      <c r="C13" s="11" t="s">
        <v>4</v>
      </c>
      <c r="D13" s="55">
        <v>2.5</v>
      </c>
      <c r="E13" s="56">
        <f>D13*D11</f>
        <v>150</v>
      </c>
      <c r="F13" s="12"/>
      <c r="G13" s="13">
        <f>F13*1.2</f>
        <v>0</v>
      </c>
      <c r="H13" s="14">
        <f>F13*E13</f>
        <v>0</v>
      </c>
      <c r="I13" s="10"/>
    </row>
    <row r="14" spans="2:9" ht="15.6" x14ac:dyDescent="0.3">
      <c r="B14" s="31" t="s">
        <v>5</v>
      </c>
      <c r="C14" s="15" t="s">
        <v>4</v>
      </c>
      <c r="D14" s="52">
        <v>2.5</v>
      </c>
      <c r="E14" s="52">
        <f>D14*D11</f>
        <v>150</v>
      </c>
      <c r="F14" s="16"/>
      <c r="G14" s="17">
        <f>F14*1.2</f>
        <v>0</v>
      </c>
      <c r="H14" s="18">
        <f>F14*E14</f>
        <v>0</v>
      </c>
      <c r="I14" s="10"/>
    </row>
    <row r="15" spans="2:9" ht="16.2" thickBot="1" x14ac:dyDescent="0.35">
      <c r="B15" s="32" t="s">
        <v>6</v>
      </c>
      <c r="C15" s="19" t="s">
        <v>4</v>
      </c>
      <c r="D15" s="53">
        <v>0.25</v>
      </c>
      <c r="E15" s="53">
        <f>D15*D11</f>
        <v>15</v>
      </c>
      <c r="F15" s="20"/>
      <c r="G15" s="21">
        <f>F15*1.2</f>
        <v>0</v>
      </c>
      <c r="H15" s="22">
        <f>F15*E15</f>
        <v>0</v>
      </c>
      <c r="I15" s="10"/>
    </row>
    <row r="16" spans="2:9" x14ac:dyDescent="0.3">
      <c r="B16" s="10"/>
      <c r="C16" s="10"/>
      <c r="D16" s="54"/>
      <c r="E16" s="54"/>
      <c r="F16" s="10"/>
      <c r="G16" s="10"/>
      <c r="H16" s="10"/>
      <c r="I16" s="10"/>
    </row>
    <row r="17" spans="2:9" ht="15" thickBot="1" x14ac:dyDescent="0.35">
      <c r="B17" s="10"/>
      <c r="C17" s="10"/>
      <c r="D17" s="10"/>
      <c r="E17" s="10"/>
      <c r="F17" s="10"/>
      <c r="G17" s="33" t="s">
        <v>13</v>
      </c>
      <c r="H17" s="34">
        <f>SUM(H13:H15)</f>
        <v>0</v>
      </c>
      <c r="I17" s="10"/>
    </row>
    <row r="18" spans="2:9" x14ac:dyDescent="0.3">
      <c r="B18" s="10"/>
      <c r="C18" s="10"/>
      <c r="D18" s="10"/>
      <c r="E18" s="10"/>
      <c r="F18" s="10"/>
      <c r="G18" s="10"/>
      <c r="H18" s="29"/>
      <c r="I18" s="10"/>
    </row>
    <row r="19" spans="2:9" ht="15" thickBot="1" x14ac:dyDescent="0.35">
      <c r="B19" s="10"/>
      <c r="C19" s="10"/>
      <c r="D19" s="10"/>
      <c r="E19" s="10"/>
      <c r="F19" s="10"/>
      <c r="G19" s="10"/>
      <c r="H19" s="10"/>
      <c r="I19" s="10"/>
    </row>
    <row r="20" spans="2:9" ht="18.600000000000001" thickBot="1" x14ac:dyDescent="0.4">
      <c r="B20" s="70" t="s">
        <v>29</v>
      </c>
      <c r="C20" s="73"/>
      <c r="D20" s="73"/>
      <c r="E20" s="73"/>
      <c r="F20" s="73"/>
      <c r="G20" s="73"/>
      <c r="H20" s="74"/>
      <c r="I20" s="10"/>
    </row>
    <row r="21" spans="2:9" ht="15.6" customHeight="1" thickBot="1" x14ac:dyDescent="0.35">
      <c r="B21" s="69" t="s">
        <v>24</v>
      </c>
      <c r="C21" s="69"/>
      <c r="D21" s="49">
        <v>14</v>
      </c>
      <c r="E21" s="10"/>
      <c r="F21" s="10"/>
      <c r="G21" s="10"/>
      <c r="H21" s="10"/>
      <c r="I21" s="10"/>
    </row>
    <row r="22" spans="2:9" ht="15" thickBot="1" x14ac:dyDescent="0.35">
      <c r="B22" s="23" t="s">
        <v>9</v>
      </c>
      <c r="C22" s="24" t="s">
        <v>1</v>
      </c>
      <c r="D22" s="47" t="s">
        <v>23</v>
      </c>
      <c r="E22" s="47" t="s">
        <v>22</v>
      </c>
      <c r="F22" s="26" t="s">
        <v>10</v>
      </c>
      <c r="G22" s="26" t="s">
        <v>11</v>
      </c>
      <c r="H22" s="27" t="s">
        <v>12</v>
      </c>
      <c r="I22" s="10"/>
    </row>
    <row r="23" spans="2:9" ht="31.2" x14ac:dyDescent="0.3">
      <c r="B23" s="30" t="s">
        <v>3</v>
      </c>
      <c r="C23" s="11" t="s">
        <v>4</v>
      </c>
      <c r="D23" s="56">
        <v>14</v>
      </c>
      <c r="E23" s="56">
        <f>D21*D23</f>
        <v>196</v>
      </c>
      <c r="F23" s="12"/>
      <c r="G23" s="13">
        <f>F23*1.2</f>
        <v>0</v>
      </c>
      <c r="H23" s="57">
        <f>E23*F23</f>
        <v>0</v>
      </c>
      <c r="I23" s="10"/>
    </row>
    <row r="24" spans="2:9" ht="31.2" x14ac:dyDescent="0.3">
      <c r="B24" s="31" t="s">
        <v>7</v>
      </c>
      <c r="C24" s="15" t="s">
        <v>4</v>
      </c>
      <c r="D24" s="52">
        <v>3</v>
      </c>
      <c r="E24" s="52">
        <f>D21*D24</f>
        <v>42</v>
      </c>
      <c r="F24" s="16"/>
      <c r="G24" s="37">
        <f t="shared" ref="G24:G26" si="0">F24*1.2</f>
        <v>0</v>
      </c>
      <c r="H24" s="18">
        <f t="shared" ref="H24:H26" si="1">E24*F24</f>
        <v>0</v>
      </c>
      <c r="I24" s="10"/>
    </row>
    <row r="25" spans="2:9" ht="15.6" x14ac:dyDescent="0.3">
      <c r="B25" s="31" t="s">
        <v>5</v>
      </c>
      <c r="C25" s="15" t="s">
        <v>4</v>
      </c>
      <c r="D25" s="52">
        <v>12</v>
      </c>
      <c r="E25" s="52">
        <f>D21*D25</f>
        <v>168</v>
      </c>
      <c r="F25" s="16"/>
      <c r="G25" s="37">
        <f t="shared" si="0"/>
        <v>0</v>
      </c>
      <c r="H25" s="18">
        <f t="shared" si="1"/>
        <v>0</v>
      </c>
      <c r="I25" s="10"/>
    </row>
    <row r="26" spans="2:9" ht="16.2" thickBot="1" x14ac:dyDescent="0.35">
      <c r="B26" s="32" t="s">
        <v>6</v>
      </c>
      <c r="C26" s="19" t="s">
        <v>4</v>
      </c>
      <c r="D26" s="53">
        <v>0.5</v>
      </c>
      <c r="E26" s="51">
        <f>D21*D26</f>
        <v>7</v>
      </c>
      <c r="F26" s="20"/>
      <c r="G26" s="59">
        <f t="shared" si="0"/>
        <v>0</v>
      </c>
      <c r="H26" s="22">
        <f t="shared" si="1"/>
        <v>0</v>
      </c>
      <c r="I26" s="10"/>
    </row>
    <row r="27" spans="2:9" x14ac:dyDescent="0.3">
      <c r="B27" s="10"/>
      <c r="C27" s="10"/>
      <c r="D27" s="54"/>
      <c r="E27" s="10"/>
      <c r="F27" s="10"/>
      <c r="G27" s="54"/>
      <c r="H27" s="54"/>
      <c r="I27" s="10"/>
    </row>
    <row r="28" spans="2:9" ht="15" thickBot="1" x14ac:dyDescent="0.35">
      <c r="B28" s="10"/>
      <c r="C28" s="10"/>
      <c r="D28" s="10"/>
      <c r="E28" s="10"/>
      <c r="F28" s="10"/>
      <c r="G28" s="33" t="s">
        <v>14</v>
      </c>
      <c r="H28" s="34">
        <f>SUM(H23:H26)</f>
        <v>0</v>
      </c>
      <c r="I28" s="10"/>
    </row>
    <row r="29" spans="2:9" x14ac:dyDescent="0.3">
      <c r="B29" s="10"/>
      <c r="C29" s="10"/>
      <c r="D29" s="10"/>
      <c r="E29" s="10"/>
      <c r="F29" s="10"/>
      <c r="G29" s="10"/>
      <c r="H29" s="29"/>
      <c r="I29" s="10"/>
    </row>
    <row r="30" spans="2:9" ht="15" thickBot="1" x14ac:dyDescent="0.35">
      <c r="B30" s="10"/>
      <c r="C30" s="10"/>
      <c r="D30" s="10"/>
      <c r="E30" s="10"/>
      <c r="F30" s="10"/>
      <c r="G30" s="33"/>
      <c r="H30" s="34"/>
      <c r="I30" s="10"/>
    </row>
    <row r="31" spans="2:9" ht="18.600000000000001" thickBot="1" x14ac:dyDescent="0.4">
      <c r="B31" s="70" t="s">
        <v>43</v>
      </c>
      <c r="C31" s="73"/>
      <c r="D31" s="73"/>
      <c r="E31" s="73"/>
      <c r="F31" s="73"/>
      <c r="G31" s="73"/>
      <c r="H31" s="74"/>
      <c r="I31" s="10"/>
    </row>
    <row r="32" spans="2:9" ht="15" thickBot="1" x14ac:dyDescent="0.35">
      <c r="B32" s="69" t="s">
        <v>24</v>
      </c>
      <c r="C32" s="69"/>
      <c r="D32" s="49">
        <v>7</v>
      </c>
      <c r="E32" s="10"/>
      <c r="F32" s="10"/>
      <c r="G32" s="10"/>
      <c r="H32" s="10"/>
      <c r="I32" s="10"/>
    </row>
    <row r="33" spans="2:9" ht="15" thickBot="1" x14ac:dyDescent="0.35">
      <c r="B33" s="23" t="s">
        <v>9</v>
      </c>
      <c r="C33" s="24" t="s">
        <v>1</v>
      </c>
      <c r="D33" s="47" t="s">
        <v>23</v>
      </c>
      <c r="E33" s="47" t="s">
        <v>22</v>
      </c>
      <c r="F33" s="26" t="s">
        <v>10</v>
      </c>
      <c r="G33" s="26" t="s">
        <v>11</v>
      </c>
      <c r="H33" s="27" t="s">
        <v>12</v>
      </c>
      <c r="I33" s="10"/>
    </row>
    <row r="34" spans="2:9" ht="15.6" x14ac:dyDescent="0.3">
      <c r="B34" s="30" t="s">
        <v>32</v>
      </c>
      <c r="C34" s="11" t="s">
        <v>4</v>
      </c>
      <c r="D34" s="56">
        <v>1</v>
      </c>
      <c r="E34" s="56">
        <f>D32*D34</f>
        <v>7</v>
      </c>
      <c r="F34" s="12"/>
      <c r="G34" s="13">
        <f>F34*1.2</f>
        <v>0</v>
      </c>
      <c r="H34" s="57">
        <f>E34*F34</f>
        <v>0</v>
      </c>
      <c r="I34" s="10"/>
    </row>
    <row r="35" spans="2:9" ht="15.6" x14ac:dyDescent="0.3">
      <c r="B35" s="31" t="s">
        <v>5</v>
      </c>
      <c r="C35" s="15" t="s">
        <v>4</v>
      </c>
      <c r="D35" s="52">
        <v>1</v>
      </c>
      <c r="E35" s="52">
        <f>D32*D35</f>
        <v>7</v>
      </c>
      <c r="F35" s="16"/>
      <c r="G35" s="37">
        <f t="shared" ref="G35:G36" si="2">F35*1.2</f>
        <v>0</v>
      </c>
      <c r="H35" s="18">
        <f t="shared" ref="H35:H36" si="3">E35*F35</f>
        <v>0</v>
      </c>
      <c r="I35" s="28"/>
    </row>
    <row r="36" spans="2:9" ht="16.2" thickBot="1" x14ac:dyDescent="0.35">
      <c r="B36" s="32" t="s">
        <v>6</v>
      </c>
      <c r="C36" s="19" t="s">
        <v>4</v>
      </c>
      <c r="D36" s="53">
        <v>0.5</v>
      </c>
      <c r="E36" s="51">
        <f>D32*D36</f>
        <v>3.5</v>
      </c>
      <c r="F36" s="20"/>
      <c r="G36" s="59">
        <f t="shared" si="2"/>
        <v>0</v>
      </c>
      <c r="H36" s="22">
        <f t="shared" si="3"/>
        <v>0</v>
      </c>
      <c r="I36" s="28"/>
    </row>
    <row r="37" spans="2:9" ht="15.6" x14ac:dyDescent="0.3">
      <c r="B37" s="10"/>
      <c r="C37" s="10"/>
      <c r="D37" s="54"/>
      <c r="E37" s="10"/>
      <c r="F37" s="10"/>
      <c r="G37" s="54"/>
      <c r="H37" s="54"/>
      <c r="I37" s="28"/>
    </row>
    <row r="38" spans="2:9" ht="15" thickBot="1" x14ac:dyDescent="0.35">
      <c r="B38" s="10"/>
      <c r="C38" s="10"/>
      <c r="D38" s="10"/>
      <c r="E38" s="10"/>
      <c r="F38" s="10"/>
      <c r="G38" s="33" t="s">
        <v>15</v>
      </c>
      <c r="H38" s="34">
        <f>SUM(H34:H36)</f>
        <v>0</v>
      </c>
      <c r="I38" s="10"/>
    </row>
    <row r="39" spans="2:9" ht="15" thickBot="1" x14ac:dyDescent="0.35">
      <c r="B39" s="10"/>
      <c r="C39" s="10"/>
      <c r="D39" s="10"/>
      <c r="E39" s="10"/>
      <c r="F39" s="10"/>
      <c r="G39" s="10"/>
      <c r="H39" s="10"/>
      <c r="I39" s="10"/>
    </row>
    <row r="40" spans="2:9" ht="18.600000000000001" thickBot="1" x14ac:dyDescent="0.4">
      <c r="B40" s="70" t="s">
        <v>44</v>
      </c>
      <c r="C40" s="73"/>
      <c r="D40" s="73"/>
      <c r="E40" s="73"/>
      <c r="F40" s="73"/>
      <c r="G40" s="73"/>
      <c r="H40" s="74"/>
      <c r="I40" s="10"/>
    </row>
    <row r="41" spans="2:9" ht="15" thickBot="1" x14ac:dyDescent="0.35">
      <c r="B41" s="69" t="s">
        <v>24</v>
      </c>
      <c r="C41" s="69"/>
      <c r="D41" s="49">
        <v>7</v>
      </c>
      <c r="E41" s="10"/>
      <c r="F41" s="10"/>
      <c r="G41" s="10"/>
      <c r="H41" s="10"/>
      <c r="I41" s="10"/>
    </row>
    <row r="42" spans="2:9" ht="15" thickBot="1" x14ac:dyDescent="0.35">
      <c r="B42" s="23" t="s">
        <v>9</v>
      </c>
      <c r="C42" s="24" t="s">
        <v>1</v>
      </c>
      <c r="D42" s="47" t="s">
        <v>23</v>
      </c>
      <c r="E42" s="47" t="s">
        <v>22</v>
      </c>
      <c r="F42" s="26" t="s">
        <v>10</v>
      </c>
      <c r="G42" s="26" t="s">
        <v>11</v>
      </c>
      <c r="H42" s="27" t="s">
        <v>12</v>
      </c>
      <c r="I42" s="10"/>
    </row>
    <row r="43" spans="2:9" ht="15.6" x14ac:dyDescent="0.3">
      <c r="B43" s="30" t="s">
        <v>32</v>
      </c>
      <c r="C43" s="11" t="s">
        <v>4</v>
      </c>
      <c r="D43" s="56">
        <v>1</v>
      </c>
      <c r="E43" s="56">
        <f>D41*D43</f>
        <v>7</v>
      </c>
      <c r="F43" s="12"/>
      <c r="G43" s="13">
        <f>F43*1.2</f>
        <v>0</v>
      </c>
      <c r="H43" s="57">
        <f>E43*F43</f>
        <v>0</v>
      </c>
      <c r="I43" s="10"/>
    </row>
    <row r="44" spans="2:9" ht="15.6" x14ac:dyDescent="0.3">
      <c r="B44" s="31" t="s">
        <v>5</v>
      </c>
      <c r="C44" s="15" t="s">
        <v>4</v>
      </c>
      <c r="D44" s="52">
        <v>1</v>
      </c>
      <c r="E44" s="52">
        <f>D41*D44</f>
        <v>7</v>
      </c>
      <c r="F44" s="16"/>
      <c r="G44" s="37">
        <f t="shared" ref="G44:G45" si="4">F44*1.2</f>
        <v>0</v>
      </c>
      <c r="H44" s="18">
        <f t="shared" ref="H44:H45" si="5">E44*F44</f>
        <v>0</v>
      </c>
      <c r="I44" s="28"/>
    </row>
    <row r="45" spans="2:9" ht="16.2" thickBot="1" x14ac:dyDescent="0.35">
      <c r="B45" s="32" t="s">
        <v>6</v>
      </c>
      <c r="C45" s="19" t="s">
        <v>4</v>
      </c>
      <c r="D45" s="53">
        <v>0.5</v>
      </c>
      <c r="E45" s="51">
        <f>D41*D45</f>
        <v>3.5</v>
      </c>
      <c r="F45" s="20"/>
      <c r="G45" s="59">
        <f t="shared" si="4"/>
        <v>0</v>
      </c>
      <c r="H45" s="22">
        <f t="shared" si="5"/>
        <v>0</v>
      </c>
      <c r="I45" s="28"/>
    </row>
    <row r="46" spans="2:9" ht="15.6" x14ac:dyDescent="0.3">
      <c r="B46" s="10"/>
      <c r="C46" s="10"/>
      <c r="D46" s="54"/>
      <c r="E46" s="10"/>
      <c r="F46" s="10"/>
      <c r="G46" s="54"/>
      <c r="H46" s="54"/>
      <c r="I46" s="28"/>
    </row>
    <row r="47" spans="2:9" ht="15" thickBot="1" x14ac:dyDescent="0.35">
      <c r="B47" s="10"/>
      <c r="C47" s="10"/>
      <c r="D47" s="10"/>
      <c r="E47" s="10"/>
      <c r="F47" s="10"/>
      <c r="G47" s="33" t="s">
        <v>16</v>
      </c>
      <c r="H47" s="34">
        <f>SUM(H43:H45)</f>
        <v>0</v>
      </c>
      <c r="I47" s="10"/>
    </row>
    <row r="48" spans="2:9" x14ac:dyDescent="0.3">
      <c r="B48" s="10"/>
      <c r="C48" s="10"/>
      <c r="D48" s="10"/>
      <c r="E48" s="10"/>
      <c r="F48" s="10"/>
      <c r="G48" s="10"/>
      <c r="H48" s="10"/>
      <c r="I48" s="10"/>
    </row>
    <row r="49" spans="2:9" ht="15" thickBot="1" x14ac:dyDescent="0.35">
      <c r="B49" s="10"/>
      <c r="C49" s="10"/>
      <c r="D49" s="10"/>
      <c r="E49" s="10"/>
      <c r="F49" s="10"/>
      <c r="G49" s="10"/>
      <c r="H49" s="10"/>
      <c r="I49" s="10"/>
    </row>
    <row r="50" spans="2:9" ht="18.600000000000001" customHeight="1" thickBot="1" x14ac:dyDescent="0.4">
      <c r="B50" s="70" t="s">
        <v>45</v>
      </c>
      <c r="C50" s="71"/>
      <c r="D50" s="71"/>
      <c r="E50" s="71"/>
      <c r="F50" s="71"/>
      <c r="G50" s="71"/>
      <c r="H50" s="72"/>
      <c r="I50" s="10"/>
    </row>
    <row r="51" spans="2:9" ht="15" customHeight="1" thickBot="1" x14ac:dyDescent="0.35">
      <c r="B51" s="69" t="s">
        <v>24</v>
      </c>
      <c r="C51" s="69"/>
      <c r="D51" s="49">
        <v>7</v>
      </c>
      <c r="E51" s="10"/>
      <c r="F51" s="10"/>
      <c r="G51" s="10"/>
      <c r="H51" s="10"/>
      <c r="I51" s="10"/>
    </row>
    <row r="52" spans="2:9" ht="15" thickBot="1" x14ac:dyDescent="0.35">
      <c r="B52" s="39" t="s">
        <v>9</v>
      </c>
      <c r="C52" s="40" t="s">
        <v>1</v>
      </c>
      <c r="D52" s="47" t="s">
        <v>23</v>
      </c>
      <c r="E52" s="41" t="s">
        <v>2</v>
      </c>
      <c r="F52" s="42" t="s">
        <v>10</v>
      </c>
      <c r="G52" s="42" t="s">
        <v>11</v>
      </c>
      <c r="H52" s="43" t="s">
        <v>12</v>
      </c>
      <c r="I52" s="10"/>
    </row>
    <row r="53" spans="2:9" ht="15.6" x14ac:dyDescent="0.3">
      <c r="B53" s="30" t="s">
        <v>20</v>
      </c>
      <c r="C53" s="35" t="s">
        <v>4</v>
      </c>
      <c r="D53" s="56">
        <v>2.5</v>
      </c>
      <c r="E53" s="52">
        <f>D51*D53</f>
        <v>17.5</v>
      </c>
      <c r="F53" s="12"/>
      <c r="G53" s="37">
        <f>F53*1.2</f>
        <v>0</v>
      </c>
      <c r="H53" s="38">
        <f>F53*E53</f>
        <v>0</v>
      </c>
      <c r="I53" s="28"/>
    </row>
    <row r="54" spans="2:9" ht="15.6" x14ac:dyDescent="0.3">
      <c r="B54" s="31" t="s">
        <v>5</v>
      </c>
      <c r="C54" s="15" t="s">
        <v>4</v>
      </c>
      <c r="D54" s="52">
        <v>2.5</v>
      </c>
      <c r="E54" s="52">
        <f>D51*D54</f>
        <v>17.5</v>
      </c>
      <c r="F54" s="16"/>
      <c r="G54" s="17">
        <f>F54*1.2</f>
        <v>0</v>
      </c>
      <c r="H54" s="18">
        <f>F54*E54</f>
        <v>0</v>
      </c>
      <c r="I54" s="28"/>
    </row>
    <row r="55" spans="2:9" ht="16.2" thickBot="1" x14ac:dyDescent="0.35">
      <c r="B55" s="32" t="s">
        <v>6</v>
      </c>
      <c r="C55" s="19" t="s">
        <v>4</v>
      </c>
      <c r="D55" s="51">
        <v>0.5</v>
      </c>
      <c r="E55" s="53">
        <f>D51*D55</f>
        <v>3.5</v>
      </c>
      <c r="F55" s="20"/>
      <c r="G55" s="21">
        <f>F55*1.2</f>
        <v>0</v>
      </c>
      <c r="H55" s="22">
        <f>F55*E55</f>
        <v>0</v>
      </c>
      <c r="I55" s="28"/>
    </row>
    <row r="56" spans="2:9" ht="15.6" x14ac:dyDescent="0.3">
      <c r="B56" s="10"/>
      <c r="C56" s="10"/>
      <c r="D56" s="10"/>
      <c r="E56" s="54"/>
      <c r="F56" s="10"/>
      <c r="G56" s="10"/>
      <c r="H56" s="10"/>
      <c r="I56" s="28"/>
    </row>
    <row r="57" spans="2:9" ht="15" thickBot="1" x14ac:dyDescent="0.35">
      <c r="B57" s="10"/>
      <c r="C57" s="10"/>
      <c r="D57" s="10"/>
      <c r="E57" s="10"/>
      <c r="F57" s="10"/>
      <c r="G57" s="33" t="s">
        <v>31</v>
      </c>
      <c r="H57" s="34">
        <f>SUM(H53:H55)</f>
        <v>0</v>
      </c>
      <c r="I57" s="10"/>
    </row>
    <row r="58" spans="2:9" x14ac:dyDescent="0.3">
      <c r="B58" s="10"/>
      <c r="C58" s="10"/>
      <c r="D58" s="10"/>
      <c r="E58" s="10"/>
      <c r="F58" s="10"/>
      <c r="G58" s="10"/>
      <c r="H58" s="10"/>
      <c r="I58" s="10"/>
    </row>
    <row r="59" spans="2:9" ht="15" thickBot="1" x14ac:dyDescent="0.35">
      <c r="B59" s="10"/>
      <c r="C59" s="10"/>
      <c r="D59" s="10"/>
      <c r="E59" s="10"/>
      <c r="F59" s="10"/>
      <c r="G59" s="10"/>
      <c r="H59" s="10"/>
      <c r="I59" s="10"/>
    </row>
    <row r="60" spans="2:9" ht="18.600000000000001" thickBot="1" x14ac:dyDescent="0.4">
      <c r="B60" s="70" t="s">
        <v>30</v>
      </c>
      <c r="C60" s="73"/>
      <c r="D60" s="73"/>
      <c r="E60" s="73"/>
      <c r="F60" s="73"/>
      <c r="G60" s="73"/>
      <c r="H60" s="74"/>
      <c r="I60" s="10"/>
    </row>
    <row r="61" spans="2:9" ht="15" thickBot="1" x14ac:dyDescent="0.35">
      <c r="B61" s="69" t="s">
        <v>24</v>
      </c>
      <c r="C61" s="69"/>
      <c r="D61" s="49">
        <v>24</v>
      </c>
      <c r="E61" s="10"/>
      <c r="F61" s="10"/>
      <c r="G61" s="10"/>
      <c r="H61" s="10"/>
      <c r="I61" s="10"/>
    </row>
    <row r="62" spans="2:9" ht="18.600000000000001" customHeight="1" thickBot="1" x14ac:dyDescent="0.35">
      <c r="B62" s="23" t="s">
        <v>9</v>
      </c>
      <c r="C62" s="24" t="s">
        <v>1</v>
      </c>
      <c r="D62" s="47" t="s">
        <v>23</v>
      </c>
      <c r="E62" s="25" t="s">
        <v>2</v>
      </c>
      <c r="F62" s="26" t="s">
        <v>10</v>
      </c>
      <c r="G62" s="26" t="s">
        <v>11</v>
      </c>
      <c r="H62" s="27" t="s">
        <v>12</v>
      </c>
      <c r="I62" s="10"/>
    </row>
    <row r="63" spans="2:9" ht="15.6" customHeight="1" x14ac:dyDescent="0.3">
      <c r="B63" s="30" t="s">
        <v>20</v>
      </c>
      <c r="C63" s="11" t="s">
        <v>4</v>
      </c>
      <c r="D63" s="56">
        <v>2</v>
      </c>
      <c r="E63" s="56">
        <f>D63*D61</f>
        <v>48</v>
      </c>
      <c r="F63" s="12"/>
      <c r="G63" s="13">
        <f>F63*1.2</f>
        <v>0</v>
      </c>
      <c r="H63" s="14">
        <f>F63*E63</f>
        <v>0</v>
      </c>
      <c r="I63" s="10"/>
    </row>
    <row r="64" spans="2:9" ht="15.6" x14ac:dyDescent="0.3">
      <c r="B64" s="31" t="s">
        <v>5</v>
      </c>
      <c r="C64" s="15" t="s">
        <v>4</v>
      </c>
      <c r="D64" s="52">
        <v>2</v>
      </c>
      <c r="E64" s="52">
        <f>D64*D61</f>
        <v>48</v>
      </c>
      <c r="F64" s="16"/>
      <c r="G64" s="17">
        <f>F64*1.2</f>
        <v>0</v>
      </c>
      <c r="H64" s="18">
        <f>F64*E64</f>
        <v>0</v>
      </c>
      <c r="I64" s="28"/>
    </row>
    <row r="65" spans="2:10" ht="14.4" customHeight="1" thickBot="1" x14ac:dyDescent="0.35">
      <c r="B65" s="32" t="s">
        <v>6</v>
      </c>
      <c r="C65" s="19" t="s">
        <v>4</v>
      </c>
      <c r="D65" s="51">
        <v>0.5</v>
      </c>
      <c r="E65" s="53">
        <f>D65*D61</f>
        <v>12</v>
      </c>
      <c r="F65" s="20"/>
      <c r="G65" s="21">
        <f>F65*1.2</f>
        <v>0</v>
      </c>
      <c r="H65" s="22">
        <f>F65*E65</f>
        <v>0</v>
      </c>
    </row>
    <row r="66" spans="2:10" ht="14.4" customHeight="1" x14ac:dyDescent="0.3">
      <c r="B66" s="10"/>
      <c r="C66" s="10"/>
      <c r="D66" s="10"/>
      <c r="E66" s="58"/>
      <c r="F66" s="10"/>
      <c r="G66" s="10"/>
      <c r="H66" s="10"/>
    </row>
    <row r="67" spans="2:10" ht="14.4" customHeight="1" thickBot="1" x14ac:dyDescent="0.35">
      <c r="B67" s="10"/>
      <c r="C67" s="10"/>
      <c r="D67" s="10"/>
      <c r="E67" s="10"/>
      <c r="F67" s="10"/>
      <c r="G67" s="33" t="s">
        <v>17</v>
      </c>
      <c r="H67" s="34">
        <f>SUM(H63:H65)</f>
        <v>0</v>
      </c>
    </row>
    <row r="68" spans="2:10" x14ac:dyDescent="0.3">
      <c r="B68" s="10"/>
      <c r="C68" s="10"/>
      <c r="D68" s="10"/>
      <c r="E68" s="10"/>
      <c r="F68" s="10"/>
      <c r="G68" s="10"/>
      <c r="H68" s="10"/>
      <c r="I68" s="10"/>
    </row>
    <row r="69" spans="2:10" ht="15" thickBot="1" x14ac:dyDescent="0.35">
      <c r="B69" s="10"/>
      <c r="C69" s="10"/>
      <c r="D69" s="10"/>
      <c r="E69" s="10"/>
      <c r="F69" s="10"/>
      <c r="G69" s="10"/>
      <c r="H69" s="10"/>
      <c r="I69" s="10"/>
    </row>
    <row r="70" spans="2:10" ht="18.600000000000001" customHeight="1" thickBot="1" x14ac:dyDescent="0.4">
      <c r="B70" s="70" t="s">
        <v>33</v>
      </c>
      <c r="C70" s="71"/>
      <c r="D70" s="71"/>
      <c r="E70" s="71"/>
      <c r="F70" s="71"/>
      <c r="G70" s="71"/>
      <c r="H70" s="72"/>
      <c r="I70" s="10"/>
    </row>
    <row r="71" spans="2:10" ht="15" customHeight="1" thickBot="1" x14ac:dyDescent="0.35">
      <c r="B71" s="69" t="s">
        <v>24</v>
      </c>
      <c r="C71" s="69"/>
      <c r="D71" s="49">
        <v>12</v>
      </c>
      <c r="E71" s="10"/>
      <c r="F71" s="10"/>
      <c r="G71" s="10"/>
      <c r="H71" s="10"/>
      <c r="I71" s="10"/>
    </row>
    <row r="72" spans="2:10" ht="18.600000000000001" customHeight="1" thickBot="1" x14ac:dyDescent="0.35">
      <c r="B72" s="23" t="s">
        <v>9</v>
      </c>
      <c r="C72" s="24" t="s">
        <v>1</v>
      </c>
      <c r="D72" s="47" t="s">
        <v>23</v>
      </c>
      <c r="E72" s="25" t="s">
        <v>2</v>
      </c>
      <c r="F72" s="26" t="s">
        <v>10</v>
      </c>
      <c r="G72" s="26" t="s">
        <v>11</v>
      </c>
      <c r="H72" s="27" t="s">
        <v>12</v>
      </c>
      <c r="I72" s="10"/>
    </row>
    <row r="73" spans="2:10" ht="17.399999999999999" customHeight="1" x14ac:dyDescent="0.3">
      <c r="B73" s="30" t="s">
        <v>20</v>
      </c>
      <c r="C73" s="11" t="s">
        <v>4</v>
      </c>
      <c r="D73" s="56">
        <v>6</v>
      </c>
      <c r="E73" s="56">
        <f>D73*D71</f>
        <v>72</v>
      </c>
      <c r="F73" s="12"/>
      <c r="G73" s="13">
        <f>F73*1.2</f>
        <v>0</v>
      </c>
      <c r="H73" s="14">
        <f>F73*E73</f>
        <v>0</v>
      </c>
      <c r="I73" s="10"/>
    </row>
    <row r="74" spans="2:10" ht="15.6" x14ac:dyDescent="0.3">
      <c r="B74" s="31" t="s">
        <v>5</v>
      </c>
      <c r="C74" s="15" t="s">
        <v>4</v>
      </c>
      <c r="D74" s="52">
        <v>6</v>
      </c>
      <c r="E74" s="52">
        <f>D74*D71</f>
        <v>72</v>
      </c>
      <c r="F74" s="16"/>
      <c r="G74" s="17">
        <f>F74*1.2</f>
        <v>0</v>
      </c>
      <c r="H74" s="18">
        <f>F74*E74</f>
        <v>0</v>
      </c>
      <c r="I74" s="28"/>
    </row>
    <row r="75" spans="2:10" ht="14.4" customHeight="1" thickBot="1" x14ac:dyDescent="0.35">
      <c r="B75" s="32" t="s">
        <v>6</v>
      </c>
      <c r="C75" s="19" t="s">
        <v>4</v>
      </c>
      <c r="D75" s="51">
        <v>1</v>
      </c>
      <c r="E75" s="53">
        <f>D75*D71</f>
        <v>12</v>
      </c>
      <c r="F75" s="20"/>
      <c r="G75" s="21">
        <f>F75*1.2</f>
        <v>0</v>
      </c>
      <c r="H75" s="22">
        <f>F75*E75</f>
        <v>0</v>
      </c>
    </row>
    <row r="76" spans="2:10" ht="14.4" customHeight="1" x14ac:dyDescent="0.3">
      <c r="B76" s="10"/>
      <c r="C76" s="10"/>
      <c r="D76" s="10"/>
      <c r="E76" s="58"/>
      <c r="F76" s="10"/>
      <c r="G76" s="10"/>
      <c r="H76" s="10"/>
    </row>
    <row r="77" spans="2:10" ht="14.4" customHeight="1" thickBot="1" x14ac:dyDescent="0.35">
      <c r="B77" s="10"/>
      <c r="C77" s="10"/>
      <c r="D77" s="10"/>
      <c r="E77" s="10"/>
      <c r="F77" s="10"/>
      <c r="G77" s="33" t="s">
        <v>18</v>
      </c>
      <c r="H77" s="34">
        <f>SUM(H73:H75)</f>
        <v>0</v>
      </c>
      <c r="J77" s="50"/>
    </row>
    <row r="78" spans="2:10" x14ac:dyDescent="0.3">
      <c r="B78" s="10"/>
      <c r="C78" s="10"/>
      <c r="D78" s="10"/>
      <c r="E78" s="10"/>
      <c r="F78" s="10"/>
      <c r="G78" s="10"/>
      <c r="H78" s="10"/>
      <c r="I78" s="10"/>
    </row>
    <row r="79" spans="2:10" ht="15" thickBot="1" x14ac:dyDescent="0.35">
      <c r="B79" s="10"/>
      <c r="C79" s="10"/>
      <c r="D79" s="10"/>
      <c r="E79" s="10"/>
      <c r="F79" s="10"/>
      <c r="G79" s="10"/>
      <c r="H79" s="10"/>
      <c r="I79" s="10"/>
    </row>
    <row r="80" spans="2:10" ht="18.600000000000001" customHeight="1" thickBot="1" x14ac:dyDescent="0.4">
      <c r="B80" s="70" t="s">
        <v>34</v>
      </c>
      <c r="C80" s="71"/>
      <c r="D80" s="71"/>
      <c r="E80" s="71"/>
      <c r="F80" s="71"/>
      <c r="G80" s="71"/>
      <c r="H80" s="72"/>
      <c r="I80" s="10"/>
    </row>
    <row r="81" spans="2:9" ht="16.2" customHeight="1" thickBot="1" x14ac:dyDescent="0.35">
      <c r="B81" s="60" t="s">
        <v>24</v>
      </c>
      <c r="C81" s="48"/>
      <c r="D81" s="49">
        <v>12</v>
      </c>
      <c r="E81" s="10"/>
      <c r="F81" s="10"/>
      <c r="G81" s="10"/>
      <c r="H81" s="10"/>
      <c r="I81" s="10"/>
    </row>
    <row r="82" spans="2:9" ht="29.4" customHeight="1" thickBot="1" x14ac:dyDescent="0.35">
      <c r="B82" s="23" t="s">
        <v>9</v>
      </c>
      <c r="C82" s="24" t="s">
        <v>1</v>
      </c>
      <c r="D82" s="42" t="s">
        <v>23</v>
      </c>
      <c r="E82" s="42" t="s">
        <v>2</v>
      </c>
      <c r="F82" s="26" t="s">
        <v>10</v>
      </c>
      <c r="G82" s="26" t="s">
        <v>11</v>
      </c>
      <c r="H82" s="27" t="s">
        <v>12</v>
      </c>
      <c r="I82" s="10"/>
    </row>
    <row r="83" spans="2:9" ht="15.6" x14ac:dyDescent="0.3">
      <c r="B83" s="30" t="s">
        <v>20</v>
      </c>
      <c r="C83" s="11" t="s">
        <v>4</v>
      </c>
      <c r="D83" s="55">
        <v>2</v>
      </c>
      <c r="E83" s="55">
        <f>D83*D81</f>
        <v>24</v>
      </c>
      <c r="F83" s="12"/>
      <c r="G83" s="13">
        <f>F83*1.2</f>
        <v>0</v>
      </c>
      <c r="H83" s="14">
        <f>F83*E83</f>
        <v>0</v>
      </c>
      <c r="I83" s="28"/>
    </row>
    <row r="84" spans="2:9" ht="14.4" customHeight="1" x14ac:dyDescent="0.3">
      <c r="B84" s="31" t="s">
        <v>5</v>
      </c>
      <c r="C84" s="15" t="s">
        <v>4</v>
      </c>
      <c r="D84" s="52">
        <v>2</v>
      </c>
      <c r="E84" s="52">
        <f>D84*D81</f>
        <v>24</v>
      </c>
      <c r="F84" s="16"/>
      <c r="G84" s="17">
        <f>F84*1.2</f>
        <v>0</v>
      </c>
      <c r="H84" s="18">
        <f>F84*E84</f>
        <v>0</v>
      </c>
    </row>
    <row r="85" spans="2:9" ht="18" customHeight="1" thickBot="1" x14ac:dyDescent="0.35">
      <c r="B85" s="32" t="s">
        <v>6</v>
      </c>
      <c r="C85" s="19" t="s">
        <v>4</v>
      </c>
      <c r="D85" s="51">
        <v>0.5</v>
      </c>
      <c r="E85" s="51">
        <f>D85*D81</f>
        <v>6</v>
      </c>
      <c r="F85" s="20"/>
      <c r="G85" s="21">
        <f>F85*1.2</f>
        <v>0</v>
      </c>
      <c r="H85" s="22">
        <f>F85*E85</f>
        <v>0</v>
      </c>
    </row>
    <row r="86" spans="2:9" x14ac:dyDescent="0.3">
      <c r="B86" s="10"/>
      <c r="C86" s="10"/>
      <c r="D86" s="10"/>
      <c r="E86" s="10"/>
      <c r="F86" s="10"/>
      <c r="G86" s="10"/>
      <c r="H86" s="10"/>
      <c r="I86" s="10"/>
    </row>
    <row r="87" spans="2:9" ht="15" thickBot="1" x14ac:dyDescent="0.35">
      <c r="B87" s="10"/>
      <c r="C87" s="10"/>
      <c r="D87" s="10"/>
      <c r="E87" s="10"/>
      <c r="F87" s="10"/>
      <c r="G87" s="33" t="s">
        <v>37</v>
      </c>
      <c r="H87" s="34">
        <f>SUM(H83:H85)</f>
        <v>0</v>
      </c>
      <c r="I87" s="10"/>
    </row>
    <row r="88" spans="2:9" x14ac:dyDescent="0.3">
      <c r="B88" s="10"/>
      <c r="C88" s="10"/>
      <c r="D88" s="10"/>
      <c r="E88" s="10"/>
      <c r="F88" s="10"/>
      <c r="G88" s="10"/>
      <c r="H88" s="10"/>
      <c r="I88" s="10"/>
    </row>
    <row r="89" spans="2:9" ht="15" thickBot="1" x14ac:dyDescent="0.35">
      <c r="B89" s="10"/>
      <c r="C89" s="10"/>
      <c r="D89" s="10"/>
      <c r="E89" s="10"/>
      <c r="F89" s="10"/>
      <c r="G89" s="33"/>
      <c r="H89" s="34"/>
      <c r="I89" s="10"/>
    </row>
    <row r="90" spans="2:9" ht="18.600000000000001" customHeight="1" thickBot="1" x14ac:dyDescent="0.4">
      <c r="B90" s="70" t="s">
        <v>40</v>
      </c>
      <c r="C90" s="71"/>
      <c r="D90" s="71"/>
      <c r="E90" s="71"/>
      <c r="F90" s="71"/>
      <c r="G90" s="71"/>
      <c r="H90" s="72"/>
      <c r="I90" s="10"/>
    </row>
    <row r="91" spans="2:9" ht="16.2" customHeight="1" thickBot="1" x14ac:dyDescent="0.35">
      <c r="B91" s="60" t="s">
        <v>24</v>
      </c>
      <c r="C91" s="48"/>
      <c r="D91" s="49">
        <v>35</v>
      </c>
      <c r="E91" s="10"/>
      <c r="F91" s="10"/>
      <c r="G91" s="10"/>
      <c r="H91" s="10"/>
      <c r="I91" s="10"/>
    </row>
    <row r="92" spans="2:9" ht="29.4" customHeight="1" thickBot="1" x14ac:dyDescent="0.35">
      <c r="B92" s="23" t="s">
        <v>9</v>
      </c>
      <c r="C92" s="24" t="s">
        <v>1</v>
      </c>
      <c r="D92" s="42" t="s">
        <v>23</v>
      </c>
      <c r="E92" s="42" t="s">
        <v>2</v>
      </c>
      <c r="F92" s="26" t="s">
        <v>10</v>
      </c>
      <c r="G92" s="26" t="s">
        <v>11</v>
      </c>
      <c r="H92" s="27" t="s">
        <v>12</v>
      </c>
      <c r="I92" s="10"/>
    </row>
    <row r="93" spans="2:9" ht="15.6" x14ac:dyDescent="0.3">
      <c r="B93" s="30" t="s">
        <v>20</v>
      </c>
      <c r="C93" s="11" t="s">
        <v>4</v>
      </c>
      <c r="D93" s="55">
        <v>2</v>
      </c>
      <c r="E93" s="55">
        <f>D93*D91</f>
        <v>70</v>
      </c>
      <c r="F93" s="12"/>
      <c r="G93" s="13">
        <f>F93*1.2</f>
        <v>0</v>
      </c>
      <c r="H93" s="14">
        <f>F93*E93</f>
        <v>0</v>
      </c>
      <c r="I93" s="28"/>
    </row>
    <row r="94" spans="2:9" ht="14.4" customHeight="1" x14ac:dyDescent="0.3">
      <c r="B94" s="31" t="s">
        <v>5</v>
      </c>
      <c r="C94" s="15" t="s">
        <v>4</v>
      </c>
      <c r="D94" s="52">
        <v>1</v>
      </c>
      <c r="E94" s="52">
        <f>D94*D91</f>
        <v>35</v>
      </c>
      <c r="F94" s="16"/>
      <c r="G94" s="17">
        <f>F94*1.2</f>
        <v>0</v>
      </c>
      <c r="H94" s="18">
        <f>F94*E94</f>
        <v>0</v>
      </c>
    </row>
    <row r="95" spans="2:9" ht="18" customHeight="1" thickBot="1" x14ac:dyDescent="0.35">
      <c r="B95" s="32" t="s">
        <v>6</v>
      </c>
      <c r="C95" s="19" t="s">
        <v>4</v>
      </c>
      <c r="D95" s="51">
        <v>0.5</v>
      </c>
      <c r="E95" s="51">
        <f>D95*D91</f>
        <v>17.5</v>
      </c>
      <c r="F95" s="20"/>
      <c r="G95" s="21">
        <f>F95*1.2</f>
        <v>0</v>
      </c>
      <c r="H95" s="22">
        <f>F95*E95</f>
        <v>0</v>
      </c>
    </row>
    <row r="96" spans="2:9" x14ac:dyDescent="0.3">
      <c r="B96" s="10"/>
      <c r="C96" s="10"/>
      <c r="D96" s="10"/>
      <c r="E96" s="10"/>
      <c r="F96" s="10"/>
      <c r="G96" s="10"/>
      <c r="H96" s="10"/>
      <c r="I96" s="10"/>
    </row>
    <row r="97" spans="2:9" ht="15" thickBot="1" x14ac:dyDescent="0.35">
      <c r="B97" s="10"/>
      <c r="C97" s="10"/>
      <c r="D97" s="10"/>
      <c r="E97" s="10"/>
      <c r="F97" s="10"/>
      <c r="G97" s="33" t="s">
        <v>38</v>
      </c>
      <c r="H97" s="34">
        <f>SUM(H93:H95)</f>
        <v>0</v>
      </c>
      <c r="I97" s="10"/>
    </row>
    <row r="98" spans="2:9" x14ac:dyDescent="0.3">
      <c r="B98" s="10"/>
      <c r="C98" s="10"/>
      <c r="D98" s="10"/>
      <c r="E98" s="10"/>
      <c r="F98" s="10"/>
      <c r="G98" s="10"/>
      <c r="H98" s="29"/>
      <c r="I98" s="10"/>
    </row>
    <row r="99" spans="2:9" ht="15" thickBot="1" x14ac:dyDescent="0.35">
      <c r="B99" s="10"/>
      <c r="C99" s="10"/>
      <c r="D99" s="10"/>
      <c r="E99" s="10"/>
      <c r="F99" s="10"/>
      <c r="G99" s="10"/>
      <c r="H99" s="10"/>
      <c r="I99" s="10"/>
    </row>
    <row r="100" spans="2:9" ht="18.600000000000001" customHeight="1" thickBot="1" x14ac:dyDescent="0.4">
      <c r="B100" s="70" t="s">
        <v>41</v>
      </c>
      <c r="C100" s="71"/>
      <c r="D100" s="71"/>
      <c r="E100" s="71"/>
      <c r="F100" s="71"/>
      <c r="G100" s="71"/>
      <c r="H100" s="72"/>
      <c r="I100" s="10"/>
    </row>
    <row r="101" spans="2:9" ht="16.2" customHeight="1" thickBot="1" x14ac:dyDescent="0.35">
      <c r="B101" s="60" t="s">
        <v>24</v>
      </c>
      <c r="C101" s="48"/>
      <c r="D101" s="49">
        <v>35</v>
      </c>
      <c r="E101" s="10"/>
      <c r="F101" s="10"/>
      <c r="G101" s="10"/>
      <c r="H101" s="10"/>
      <c r="I101" s="10"/>
    </row>
    <row r="102" spans="2:9" ht="29.4" customHeight="1" thickBot="1" x14ac:dyDescent="0.35">
      <c r="B102" s="23" t="s">
        <v>9</v>
      </c>
      <c r="C102" s="24" t="s">
        <v>1</v>
      </c>
      <c r="D102" s="42" t="s">
        <v>23</v>
      </c>
      <c r="E102" s="42" t="s">
        <v>2</v>
      </c>
      <c r="F102" s="26" t="s">
        <v>10</v>
      </c>
      <c r="G102" s="26" t="s">
        <v>11</v>
      </c>
      <c r="H102" s="27" t="s">
        <v>12</v>
      </c>
      <c r="I102" s="10"/>
    </row>
    <row r="103" spans="2:9" ht="15.6" x14ac:dyDescent="0.3">
      <c r="B103" s="30" t="s">
        <v>20</v>
      </c>
      <c r="C103" s="11" t="s">
        <v>4</v>
      </c>
      <c r="D103" s="55">
        <v>1</v>
      </c>
      <c r="E103" s="55">
        <f>D103*D101</f>
        <v>35</v>
      </c>
      <c r="F103" s="12"/>
      <c r="G103" s="13">
        <f>F103*1.2</f>
        <v>0</v>
      </c>
      <c r="H103" s="14">
        <f>F103*E103</f>
        <v>0</v>
      </c>
      <c r="I103" s="28"/>
    </row>
    <row r="104" spans="2:9" ht="14.4" customHeight="1" x14ac:dyDescent="0.3">
      <c r="B104" s="31" t="s">
        <v>5</v>
      </c>
      <c r="C104" s="15" t="s">
        <v>4</v>
      </c>
      <c r="D104" s="52">
        <v>0.5</v>
      </c>
      <c r="E104" s="52">
        <f>D104*D101</f>
        <v>17.5</v>
      </c>
      <c r="F104" s="16"/>
      <c r="G104" s="17">
        <f>F104*1.2</f>
        <v>0</v>
      </c>
      <c r="H104" s="18">
        <f>F104*E104</f>
        <v>0</v>
      </c>
    </row>
    <row r="105" spans="2:9" ht="18" customHeight="1" thickBot="1" x14ac:dyDescent="0.35">
      <c r="B105" s="32" t="s">
        <v>6</v>
      </c>
      <c r="C105" s="19" t="s">
        <v>4</v>
      </c>
      <c r="D105" s="51">
        <v>0.25</v>
      </c>
      <c r="E105" s="51">
        <f>D105*D101</f>
        <v>8.75</v>
      </c>
      <c r="F105" s="20"/>
      <c r="G105" s="21">
        <f>F105*1.2</f>
        <v>0</v>
      </c>
      <c r="H105" s="22">
        <f>F105*E105</f>
        <v>0</v>
      </c>
    </row>
    <row r="106" spans="2:9" x14ac:dyDescent="0.3">
      <c r="B106" s="10"/>
      <c r="C106" s="10"/>
      <c r="D106" s="10"/>
      <c r="E106" s="10"/>
      <c r="F106" s="10"/>
      <c r="G106" s="10"/>
      <c r="H106" s="10"/>
      <c r="I106" s="10"/>
    </row>
    <row r="107" spans="2:9" ht="15" thickBot="1" x14ac:dyDescent="0.35">
      <c r="B107" s="10"/>
      <c r="C107" s="10"/>
      <c r="D107" s="10"/>
      <c r="E107" s="10"/>
      <c r="F107" s="10"/>
      <c r="G107" s="33" t="s">
        <v>39</v>
      </c>
      <c r="H107" s="34">
        <f>SUM(H103:H105)</f>
        <v>0</v>
      </c>
      <c r="I107" s="10"/>
    </row>
    <row r="108" spans="2:9" x14ac:dyDescent="0.3">
      <c r="B108" s="10"/>
      <c r="C108" s="10"/>
      <c r="D108" s="10"/>
      <c r="E108" s="10"/>
      <c r="F108" s="10"/>
      <c r="G108" s="10"/>
      <c r="H108" s="29"/>
      <c r="I108" s="10"/>
    </row>
    <row r="109" spans="2:9" ht="15" thickBot="1" x14ac:dyDescent="0.35">
      <c r="B109" s="10"/>
      <c r="C109" s="10"/>
      <c r="D109" s="10"/>
      <c r="E109" s="10"/>
      <c r="F109" s="10"/>
      <c r="G109" s="10"/>
      <c r="H109" s="29"/>
      <c r="I109" s="10"/>
    </row>
    <row r="110" spans="2:9" ht="18.600000000000001" customHeight="1" thickBot="1" x14ac:dyDescent="0.4">
      <c r="B110" s="70" t="s">
        <v>42</v>
      </c>
      <c r="C110" s="71"/>
      <c r="D110" s="71"/>
      <c r="E110" s="71"/>
      <c r="F110" s="71"/>
      <c r="G110" s="71"/>
      <c r="H110" s="72"/>
      <c r="I110" s="10"/>
    </row>
    <row r="111" spans="2:9" ht="16.2" customHeight="1" thickBot="1" x14ac:dyDescent="0.35">
      <c r="B111" s="60" t="s">
        <v>24</v>
      </c>
      <c r="C111" s="48"/>
      <c r="D111" s="49">
        <v>8</v>
      </c>
      <c r="E111" s="10"/>
      <c r="F111" s="10"/>
      <c r="G111" s="10"/>
      <c r="H111" s="10"/>
      <c r="I111" s="10"/>
    </row>
    <row r="112" spans="2:9" ht="29.4" customHeight="1" thickBot="1" x14ac:dyDescent="0.35">
      <c r="B112" s="23" t="s">
        <v>9</v>
      </c>
      <c r="C112" s="24" t="s">
        <v>1</v>
      </c>
      <c r="D112" s="42" t="s">
        <v>23</v>
      </c>
      <c r="E112" s="42" t="s">
        <v>2</v>
      </c>
      <c r="F112" s="26" t="s">
        <v>10</v>
      </c>
      <c r="G112" s="26" t="s">
        <v>11</v>
      </c>
      <c r="H112" s="27" t="s">
        <v>12</v>
      </c>
      <c r="I112" s="10"/>
    </row>
    <row r="113" spans="2:9" ht="15.6" x14ac:dyDescent="0.3">
      <c r="B113" s="30" t="s">
        <v>20</v>
      </c>
      <c r="C113" s="11" t="s">
        <v>4</v>
      </c>
      <c r="D113" s="55">
        <v>2.5</v>
      </c>
      <c r="E113" s="55">
        <f>D113*D111</f>
        <v>20</v>
      </c>
      <c r="F113" s="12"/>
      <c r="G113" s="13">
        <f>F113*1.2</f>
        <v>0</v>
      </c>
      <c r="H113" s="14">
        <f>F113*E113</f>
        <v>0</v>
      </c>
      <c r="I113" s="28"/>
    </row>
    <row r="114" spans="2:9" ht="14.4" customHeight="1" x14ac:dyDescent="0.3">
      <c r="B114" s="31" t="s">
        <v>5</v>
      </c>
      <c r="C114" s="15" t="s">
        <v>4</v>
      </c>
      <c r="D114" s="52">
        <v>2.5</v>
      </c>
      <c r="E114" s="52">
        <f>D114*D111</f>
        <v>20</v>
      </c>
      <c r="F114" s="16"/>
      <c r="G114" s="17">
        <f>F114*1.2</f>
        <v>0</v>
      </c>
      <c r="H114" s="18">
        <f>F114*E114</f>
        <v>0</v>
      </c>
    </row>
    <row r="115" spans="2:9" ht="18" customHeight="1" thickBot="1" x14ac:dyDescent="0.35">
      <c r="B115" s="32" t="s">
        <v>6</v>
      </c>
      <c r="C115" s="19" t="s">
        <v>4</v>
      </c>
      <c r="D115" s="51">
        <v>0.5</v>
      </c>
      <c r="E115" s="51">
        <f>D115*D111</f>
        <v>4</v>
      </c>
      <c r="F115" s="20"/>
      <c r="G115" s="21">
        <f>F115*1.2</f>
        <v>0</v>
      </c>
      <c r="H115" s="22">
        <f>F115*E115</f>
        <v>0</v>
      </c>
    </row>
    <row r="116" spans="2:9" x14ac:dyDescent="0.3">
      <c r="B116" s="10"/>
      <c r="C116" s="10"/>
      <c r="D116" s="10"/>
      <c r="E116" s="10"/>
      <c r="F116" s="10"/>
      <c r="G116" s="10"/>
      <c r="H116" s="10"/>
      <c r="I116" s="10"/>
    </row>
    <row r="117" spans="2:9" ht="15" thickBot="1" x14ac:dyDescent="0.35">
      <c r="B117" s="10"/>
      <c r="C117" s="10"/>
      <c r="D117" s="10"/>
      <c r="E117" s="10"/>
      <c r="F117" s="10"/>
      <c r="G117" s="33" t="s">
        <v>48</v>
      </c>
      <c r="H117" s="34">
        <f>SUM(H113:H115)</f>
        <v>0</v>
      </c>
      <c r="I117" s="10"/>
    </row>
    <row r="118" spans="2:9" x14ac:dyDescent="0.3">
      <c r="B118" s="10"/>
      <c r="C118" s="10"/>
      <c r="D118" s="10"/>
      <c r="E118" s="10"/>
      <c r="F118" s="10"/>
      <c r="G118" s="10"/>
      <c r="H118" s="29"/>
      <c r="I118" s="10"/>
    </row>
    <row r="119" spans="2:9" ht="13.8" customHeight="1" thickBot="1" x14ac:dyDescent="0.35">
      <c r="B119" s="10"/>
      <c r="C119" s="10"/>
      <c r="D119" s="10"/>
      <c r="E119" s="10"/>
      <c r="F119" s="10"/>
      <c r="G119" s="10"/>
      <c r="H119" s="10"/>
      <c r="I119" s="10"/>
    </row>
    <row r="120" spans="2:9" ht="19.2" customHeight="1" thickBot="1" x14ac:dyDescent="0.4">
      <c r="B120" s="70" t="s">
        <v>46</v>
      </c>
      <c r="C120" s="71"/>
      <c r="D120" s="71"/>
      <c r="E120" s="71"/>
      <c r="F120" s="71"/>
      <c r="G120" s="71"/>
      <c r="H120" s="72"/>
    </row>
    <row r="121" spans="2:9" ht="30" customHeight="1" thickBot="1" x14ac:dyDescent="0.35">
      <c r="B121" s="69" t="s">
        <v>26</v>
      </c>
      <c r="C121" s="69"/>
      <c r="D121" s="49">
        <v>10</v>
      </c>
      <c r="E121" s="10"/>
      <c r="F121" s="10"/>
      <c r="G121" s="10"/>
      <c r="H121" s="10"/>
    </row>
    <row r="122" spans="2:9" ht="15" thickBot="1" x14ac:dyDescent="0.35">
      <c r="B122" s="23" t="s">
        <v>9</v>
      </c>
      <c r="C122" s="24" t="s">
        <v>1</v>
      </c>
      <c r="D122" s="47" t="s">
        <v>23</v>
      </c>
      <c r="E122" s="25" t="s">
        <v>2</v>
      </c>
      <c r="F122" s="42" t="s">
        <v>10</v>
      </c>
      <c r="G122" s="26" t="s">
        <v>11</v>
      </c>
      <c r="H122" s="27" t="s">
        <v>12</v>
      </c>
      <c r="I122" s="10"/>
    </row>
    <row r="123" spans="2:9" ht="15.6" x14ac:dyDescent="0.3">
      <c r="B123" s="30" t="s">
        <v>27</v>
      </c>
      <c r="C123" s="11" t="s">
        <v>4</v>
      </c>
      <c r="D123" s="56">
        <v>1</v>
      </c>
      <c r="E123" s="56">
        <f>D121*D123</f>
        <v>10</v>
      </c>
      <c r="F123" s="36"/>
      <c r="G123" s="13">
        <f>F123*1.2</f>
        <v>0</v>
      </c>
      <c r="H123" s="14">
        <f>F123*E123</f>
        <v>0</v>
      </c>
      <c r="I123" s="10"/>
    </row>
    <row r="124" spans="2:9" x14ac:dyDescent="0.3">
      <c r="B124" s="10"/>
      <c r="C124" s="10"/>
      <c r="D124" s="10"/>
      <c r="E124" s="10"/>
      <c r="F124" s="10"/>
      <c r="G124" s="10"/>
      <c r="H124" s="10"/>
      <c r="I124" s="10"/>
    </row>
    <row r="125" spans="2:9" ht="15" thickBot="1" x14ac:dyDescent="0.35">
      <c r="B125" s="10"/>
      <c r="C125" s="10"/>
      <c r="D125" s="10"/>
      <c r="E125" s="10"/>
      <c r="F125" s="10"/>
      <c r="G125" s="33" t="s">
        <v>49</v>
      </c>
      <c r="H125" s="34">
        <f>SUM(H122:H123)</f>
        <v>0</v>
      </c>
      <c r="I125" s="10"/>
    </row>
    <row r="126" spans="2:9" ht="15.6" customHeight="1" x14ac:dyDescent="0.3">
      <c r="B126" s="10"/>
      <c r="C126" s="10"/>
      <c r="D126" s="10"/>
      <c r="E126" s="10"/>
      <c r="F126" s="10"/>
      <c r="G126" s="10"/>
      <c r="H126" s="10"/>
      <c r="I126" s="10"/>
    </row>
    <row r="127" spans="2:9" ht="15.6" customHeight="1" thickBot="1" x14ac:dyDescent="0.35">
      <c r="B127" s="10"/>
      <c r="C127" s="10"/>
      <c r="D127" s="10"/>
      <c r="E127" s="10"/>
      <c r="F127" s="10"/>
      <c r="G127" s="10"/>
      <c r="H127" s="10"/>
      <c r="I127" s="10"/>
    </row>
    <row r="128" spans="2:9" ht="18.600000000000001" customHeight="1" thickBot="1" x14ac:dyDescent="0.4">
      <c r="B128" s="70" t="s">
        <v>47</v>
      </c>
      <c r="C128" s="71"/>
      <c r="D128" s="71"/>
      <c r="E128" s="71"/>
      <c r="F128" s="71"/>
      <c r="G128" s="71"/>
      <c r="H128" s="72"/>
      <c r="I128" s="28"/>
    </row>
    <row r="129" spans="2:11" ht="29.4" customHeight="1" thickBot="1" x14ac:dyDescent="0.35">
      <c r="B129" s="75" t="s">
        <v>36</v>
      </c>
      <c r="C129" s="75"/>
      <c r="D129" s="49">
        <v>14</v>
      </c>
      <c r="E129" s="10"/>
      <c r="F129" s="10"/>
      <c r="G129" s="10"/>
      <c r="H129" s="10"/>
    </row>
    <row r="130" spans="2:11" ht="15" thickBot="1" x14ac:dyDescent="0.35">
      <c r="B130" s="39" t="s">
        <v>9</v>
      </c>
      <c r="C130" s="42" t="s">
        <v>1</v>
      </c>
      <c r="D130" s="68" t="s">
        <v>23</v>
      </c>
      <c r="E130" s="42" t="s">
        <v>2</v>
      </c>
      <c r="F130" s="42" t="s">
        <v>10</v>
      </c>
      <c r="G130" s="42" t="s">
        <v>11</v>
      </c>
      <c r="H130" s="43" t="s">
        <v>12</v>
      </c>
      <c r="I130" s="10"/>
    </row>
    <row r="131" spans="2:11" ht="25.8" customHeight="1" thickBot="1" x14ac:dyDescent="0.35">
      <c r="B131" s="61" t="s">
        <v>35</v>
      </c>
      <c r="C131" s="63" t="s">
        <v>25</v>
      </c>
      <c r="D131" s="64">
        <v>1</v>
      </c>
      <c r="E131" s="65">
        <f>D129*D131</f>
        <v>14</v>
      </c>
      <c r="F131" s="66"/>
      <c r="G131" s="62">
        <f>F131*1.2</f>
        <v>0</v>
      </c>
      <c r="H131" s="67">
        <f>F131*E131</f>
        <v>0</v>
      </c>
      <c r="I131" s="10"/>
    </row>
    <row r="132" spans="2:11" x14ac:dyDescent="0.3">
      <c r="B132" s="10"/>
      <c r="C132" s="10"/>
      <c r="D132" s="10"/>
      <c r="E132" s="10"/>
      <c r="F132" s="10"/>
      <c r="G132" s="10"/>
      <c r="H132" s="10"/>
      <c r="I132" s="10"/>
    </row>
    <row r="133" spans="2:11" ht="16.2" thickBot="1" x14ac:dyDescent="0.35">
      <c r="B133" s="10"/>
      <c r="C133" s="10"/>
      <c r="D133" s="10"/>
      <c r="E133" s="10"/>
      <c r="F133" s="10"/>
      <c r="G133" s="33" t="s">
        <v>50</v>
      </c>
      <c r="H133" s="34">
        <f>SUM(H130:H131)</f>
        <v>0</v>
      </c>
      <c r="I133" s="28"/>
    </row>
    <row r="134" spans="2:11" ht="15.6" x14ac:dyDescent="0.3">
      <c r="B134" s="10"/>
      <c r="C134" s="10"/>
      <c r="D134" s="10"/>
      <c r="E134" s="10"/>
      <c r="F134" s="10"/>
      <c r="G134" s="10"/>
      <c r="H134" s="10"/>
      <c r="I134" s="28"/>
    </row>
    <row r="135" spans="2:11" ht="15" thickBot="1" x14ac:dyDescent="0.35">
      <c r="B135" s="10"/>
      <c r="C135" s="10"/>
      <c r="D135" s="10"/>
      <c r="E135" s="10"/>
      <c r="F135" s="10"/>
      <c r="G135" s="10"/>
      <c r="H135" s="10"/>
    </row>
    <row r="136" spans="2:11" ht="18" thickBot="1" x14ac:dyDescent="0.4">
      <c r="F136" s="44" t="s">
        <v>19</v>
      </c>
      <c r="G136" s="45"/>
      <c r="H136" s="46">
        <f>H133+H125+H97+H87+H77+H67+H57+H38+H28+H17</f>
        <v>0</v>
      </c>
      <c r="J136" s="50"/>
      <c r="K136" s="50"/>
    </row>
    <row r="139" spans="2:11" x14ac:dyDescent="0.3">
      <c r="H139" s="50"/>
    </row>
  </sheetData>
  <mergeCells count="25">
    <mergeCell ref="B129:C129"/>
    <mergeCell ref="B90:H90"/>
    <mergeCell ref="B2:H2"/>
    <mergeCell ref="B4:H4"/>
    <mergeCell ref="B7:H7"/>
    <mergeCell ref="B10:H10"/>
    <mergeCell ref="B20:H20"/>
    <mergeCell ref="B50:H50"/>
    <mergeCell ref="B21:C21"/>
    <mergeCell ref="B11:C11"/>
    <mergeCell ref="B51:C51"/>
    <mergeCell ref="B61:C61"/>
    <mergeCell ref="B60:H60"/>
    <mergeCell ref="B31:H31"/>
    <mergeCell ref="B32:C32"/>
    <mergeCell ref="B120:H120"/>
    <mergeCell ref="B121:C121"/>
    <mergeCell ref="B100:H100"/>
    <mergeCell ref="B110:H110"/>
    <mergeCell ref="B128:H128"/>
    <mergeCell ref="B40:H40"/>
    <mergeCell ref="B41:C41"/>
    <mergeCell ref="B70:H70"/>
    <mergeCell ref="B71:C71"/>
    <mergeCell ref="B80:H80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valant BPU sur 2 ans</vt:lpstr>
      <vt:lpstr>'DQE valant BPU sur 2 ans'!Zone_d_impression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HERVE</dc:creator>
  <cp:lastModifiedBy>Nina PLACE</cp:lastModifiedBy>
  <cp:lastPrinted>2025-06-16T12:08:45Z</cp:lastPrinted>
  <dcterms:created xsi:type="dcterms:W3CDTF">2018-11-22T14:52:55Z</dcterms:created>
  <dcterms:modified xsi:type="dcterms:W3CDTF">2025-08-14T09:12:46Z</dcterms:modified>
</cp:coreProperties>
</file>