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codeName="ThisWorkbook"/>
  <mc:AlternateContent xmlns:mc="http://schemas.openxmlformats.org/markup-compatibility/2006">
    <mc:Choice Requires="x15">
      <x15ac:absPath xmlns:x15ac="http://schemas.microsoft.com/office/spreadsheetml/2010/11/ac" url="X:\BLOC\ACHATS\MARCHES PUBLICS\O P I M\TOULON\MAPA 06-2025 MOBILIER-SIGNALETIQUE TOULON\01. DCE\DCE VF\lot 1 mobilier\"/>
    </mc:Choice>
  </mc:AlternateContent>
  <xr:revisionPtr revIDLastSave="0" documentId="13_ncr:1_{F656B39C-D089-4942-9318-DAEC683A6FF1}" xr6:coauthVersionLast="47" xr6:coauthVersionMax="47" xr10:uidLastSave="{00000000-0000-0000-0000-000000000000}"/>
  <bookViews>
    <workbookView xWindow="-25320" yWindow="-2205" windowWidth="25440" windowHeight="15270" tabRatio="804" xr2:uid="{00000000-000D-0000-FFFF-FFFF00000000}"/>
  </bookViews>
  <sheets>
    <sheet name="BPU LOT 1" sheetId="668" r:id="rId1"/>
    <sheet name="DQE LOT 1" sheetId="667" r:id="rId2"/>
  </sheets>
  <definedNames>
    <definedName name="Arrondi" localSheetId="1">'DQE LOT 1'!#REF!</definedName>
    <definedName name="CAMBTOTAL">#REF!</definedName>
    <definedName name="CAMBTRAVAUX">#REF!</definedName>
    <definedName name="CATmodeleCAMB">#REF!</definedName>
    <definedName name="Choix_Achat" localSheetId="1">'DQE LOT 1'!#REF!</definedName>
    <definedName name="DEVELOPPEURS" localSheetId="1">#REF!</definedName>
    <definedName name="ETUDES" localSheetId="1">#REF!</definedName>
    <definedName name="HonoPied">#REF!</definedName>
    <definedName name="HonoTete">#REF!</definedName>
    <definedName name="_xlnm.Print_Titles" localSheetId="1">'DQE LOT 1'!#REF!</definedName>
    <definedName name="LigneHonoO">#REF!</definedName>
    <definedName name="LigneINSERT1">#REF!</definedName>
    <definedName name="LigneINSERT2">#REF!</definedName>
    <definedName name="LigneMT">#REF!</definedName>
    <definedName name="LigneMTO">#REF!</definedName>
    <definedName name="LigneTETE1">#REF!</definedName>
    <definedName name="LigneTETE2">#REF!</definedName>
    <definedName name="MODELcat">#REF!</definedName>
    <definedName name="MODELdonnéeCAT">#REF!</definedName>
    <definedName name="MODELdonnéeLot">#REF!</definedName>
    <definedName name="MODELlot">#REF!</definedName>
    <definedName name="MODELoptHono">#REF!</definedName>
    <definedName name="NrbCat">#REF!</definedName>
    <definedName name="NrbCatOpt">#REF!</definedName>
    <definedName name="NrbCatTravaux">#REF!</definedName>
    <definedName name="NrbLot">#REF!</definedName>
    <definedName name="NrbLotOpt">#REF!</definedName>
    <definedName name="NrbLotTravaux">#REF!</definedName>
    <definedName name="PROJETcat">#REF!</definedName>
    <definedName name="PROJETlot">#REF!</definedName>
    <definedName name="TravauxPied">#REF!</definedName>
    <definedName name="TravauxTete">#REF!</definedName>
    <definedName name="_xlnm.Print_Area" localSheetId="1">'DQE LOT 1'!$A$3:$M$56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M56" i="667" l="1"/>
  <c r="A56" i="667"/>
  <c r="M54" i="667"/>
  <c r="M52" i="667"/>
  <c r="M50" i="667"/>
  <c r="M45" i="667"/>
  <c r="M34" i="667"/>
  <c r="M35" i="667"/>
  <c r="M38" i="667"/>
  <c r="M39" i="667"/>
  <c r="M7" i="667"/>
  <c r="M8" i="667"/>
  <c r="M11" i="667"/>
  <c r="M12" i="667"/>
  <c r="M13" i="667"/>
  <c r="M16" i="667"/>
  <c r="M17" i="667"/>
  <c r="M18" i="667"/>
  <c r="M19" i="667"/>
  <c r="M22" i="667"/>
  <c r="M23" i="667"/>
  <c r="M26" i="667"/>
  <c r="M27" i="667"/>
  <c r="M28" i="667"/>
  <c r="M29" i="667"/>
  <c r="M30" i="667"/>
  <c r="M31" i="667"/>
  <c r="L11" i="667"/>
  <c r="L17" i="667"/>
  <c r="J41" i="667"/>
  <c r="H41" i="667"/>
  <c r="F41" i="667"/>
  <c r="L22" i="667"/>
  <c r="L39" i="667"/>
  <c r="L38" i="667"/>
  <c r="L35" i="667"/>
  <c r="L34" i="667"/>
  <c r="L31" i="667"/>
  <c r="L30" i="667"/>
  <c r="L29" i="667"/>
  <c r="L28" i="667"/>
  <c r="L27" i="667"/>
  <c r="L26" i="667"/>
  <c r="L23" i="667"/>
  <c r="L19" i="667"/>
  <c r="L18" i="667"/>
  <c r="L16" i="667"/>
  <c r="L8" i="667"/>
  <c r="L13" i="667"/>
  <c r="L12" i="667"/>
  <c r="L7" i="667"/>
  <c r="L41" i="667" l="1"/>
  <c r="E37" i="667"/>
  <c r="E33" i="667"/>
  <c r="E25" i="667"/>
  <c r="E21" i="667"/>
  <c r="E15" i="667"/>
  <c r="E10" i="667"/>
  <c r="E6" i="667"/>
  <c r="E229" i="667"/>
  <c r="M41" i="667" l="1"/>
  <c r="E41" i="667"/>
  <c r="M229" i="667" l="1"/>
</calcChain>
</file>

<file path=xl/sharedStrings.xml><?xml version="1.0" encoding="utf-8"?>
<sst xmlns="http://schemas.openxmlformats.org/spreadsheetml/2006/main" count="121" uniqueCount="88">
  <si>
    <t>Quantité</t>
  </si>
  <si>
    <t>Prix total € HT</t>
  </si>
  <si>
    <t>Prix unitaire</t>
  </si>
  <si>
    <t>CASIERS</t>
  </si>
  <si>
    <t>Direction / services</t>
  </si>
  <si>
    <t>Direction Comptable &amp; Financière</t>
  </si>
  <si>
    <t>Vérifications R</t>
  </si>
  <si>
    <t xml:space="preserve">Niveau </t>
  </si>
  <si>
    <t>R+5</t>
  </si>
  <si>
    <t>Direction Employeurs</t>
  </si>
  <si>
    <t>Relation usagers TPE PME</t>
  </si>
  <si>
    <t>Plateforme multimédia TPE PME</t>
  </si>
  <si>
    <t>R+4</t>
  </si>
  <si>
    <t>R+3</t>
  </si>
  <si>
    <t>Direction Juridique et Contrôle</t>
  </si>
  <si>
    <t>CCA &amp; LCTD _ hors manager</t>
  </si>
  <si>
    <t>BO CTRL</t>
  </si>
  <si>
    <t>Managers CTRL</t>
  </si>
  <si>
    <t>CPAP_ dont manager</t>
  </si>
  <si>
    <t>Pôle amiable (IDIRA/CRA)</t>
  </si>
  <si>
    <t>R+2</t>
  </si>
  <si>
    <t>Direction Pilotage &amp; Stratégie</t>
  </si>
  <si>
    <t>Département études et pilotage</t>
  </si>
  <si>
    <t>Direction RH/RT</t>
  </si>
  <si>
    <t>Infrastructures et sécurité</t>
  </si>
  <si>
    <t>RDC</t>
  </si>
  <si>
    <t xml:space="preserve">Logistique et maintenance </t>
  </si>
  <si>
    <t>Direction Système d'Information Métiers</t>
  </si>
  <si>
    <t>Direction TI</t>
  </si>
  <si>
    <t>Accompagnement TI</t>
  </si>
  <si>
    <t>Relation Usagers TI</t>
  </si>
  <si>
    <t>Accueil cotisants</t>
  </si>
  <si>
    <t xml:space="preserve">MDA _ Maîtrise Des Activités </t>
  </si>
  <si>
    <t>Représentation tribunaux (1er degré &amp; appel)</t>
  </si>
  <si>
    <t>Pôle image &amp; SNV2</t>
  </si>
  <si>
    <t>développements</t>
  </si>
  <si>
    <t xml:space="preserve">Nombre total Casiers </t>
  </si>
  <si>
    <t>Accompagnement TPE PME</t>
  </si>
  <si>
    <t>GLOBAL</t>
  </si>
  <si>
    <t xml:space="preserve">Destination </t>
  </si>
  <si>
    <t>Desserte pour machine à café</t>
  </si>
  <si>
    <t>A</t>
  </si>
  <si>
    <t>B</t>
  </si>
  <si>
    <t>C</t>
  </si>
  <si>
    <t>TOUS</t>
  </si>
  <si>
    <t>Tous les services concernés par les casiers</t>
  </si>
  <si>
    <t>Configuration / Quantitatif</t>
  </si>
  <si>
    <t xml:space="preserve">Recouvrement TPE PME / SRIA CFE </t>
  </si>
  <si>
    <t>Communication et partenariats / Innovation</t>
  </si>
  <si>
    <t xml:space="preserve">Nombre total </t>
  </si>
  <si>
    <t xml:space="preserve">N° bureau </t>
  </si>
  <si>
    <t>007</t>
  </si>
  <si>
    <t>005</t>
  </si>
  <si>
    <t>407</t>
  </si>
  <si>
    <t>406</t>
  </si>
  <si>
    <t>307</t>
  </si>
  <si>
    <t>305</t>
  </si>
  <si>
    <t>201</t>
  </si>
  <si>
    <t>204</t>
  </si>
  <si>
    <t>205</t>
  </si>
  <si>
    <t>203</t>
  </si>
  <si>
    <t>208</t>
  </si>
  <si>
    <t>209</t>
  </si>
  <si>
    <t>303</t>
  </si>
  <si>
    <t>403</t>
  </si>
  <si>
    <t>513</t>
  </si>
  <si>
    <t>512</t>
  </si>
  <si>
    <t>304</t>
  </si>
  <si>
    <t>Besoins 
= 
Nbre de casiers 
Minimal</t>
  </si>
  <si>
    <t xml:space="preserve">Quantitatif
1 colonne
3 casiers 
Avec socle </t>
  </si>
  <si>
    <t>Quantitatif
2 colonnes 
 6 casiers 
Avec socle</t>
  </si>
  <si>
    <t>Quantitatif
2 colonnes 
 6 casiers 
Avec tiroir</t>
  </si>
  <si>
    <t>TRANCHE OPTIONNELLE N°1 (TO01) : BOITE DE RANGEMENT INDIVIDUELLE</t>
  </si>
  <si>
    <t>TRANCHE OPTIONNELLE N°2 (TO02) : DESSERTE</t>
  </si>
  <si>
    <t>TRANCHE FERME : FOURNITURE, LIVRAISON, MONTAGE ET INSTALLATION DE CASIERS SELON CONFIGURATION</t>
  </si>
  <si>
    <t xml:space="preserve">CONFIGURATION </t>
  </si>
  <si>
    <t xml:space="preserve">PU HT </t>
  </si>
  <si>
    <t xml:space="preserve">PU TTC </t>
  </si>
  <si>
    <t>PU HT</t>
  </si>
  <si>
    <t xml:space="preserve">1 colonne 3 casiers avec socle </t>
  </si>
  <si>
    <t xml:space="preserve">2 colonnes 6 casiers avec socle </t>
  </si>
  <si>
    <t xml:space="preserve">2 colonnes 6 casiers avec tiroir </t>
  </si>
  <si>
    <t xml:space="preserve">TRANCHE OPTIONNELLE N°1 TO01 </t>
  </si>
  <si>
    <t xml:space="preserve">boite de rangement individuelle </t>
  </si>
  <si>
    <t>TRANCHE OPTIONNELLE N°2 TO02</t>
  </si>
  <si>
    <t xml:space="preserve">Desserte pour machines à café </t>
  </si>
  <si>
    <r>
      <t xml:space="preserve">DETAIL QUANTITATIF ESTIMATIF (DQE)
 LOT 1 MOBILIER 
Ce document doit impérativement être remis, intégralement complété, dans l'offre du candidat. Le candidat veillera à reporter les prix unitaires du Bordereau des Prix Unitaires (BPU) dans le Détail Quantitatif Estimatif. Seuls les prix du BPU sont contractuels, les quantités indiquées correspondent à un minimum et seront susceptible d'évoluer lors de la commande du mobilier. 
</t>
    </r>
    <r>
      <rPr>
        <b/>
        <sz val="11"/>
        <color rgb="FFFF0000"/>
        <rFont val="Arial"/>
        <family val="2"/>
      </rPr>
      <t xml:space="preserve">Les prix unitaires indiqués comprennent : les frais afférents à la fabrication, à la livraison, au montage et à l'installation du mobilier, à la garantie contractuelle du mobilier et au service après-vente
</t>
    </r>
  </si>
  <si>
    <r>
      <t xml:space="preserve">BORDEREAU DES PRIX UNITAIRES (BPU)  
LOT 1 MOBILIER 
Ce document doit impérativement être remis, intégralement complété, dans l'offre du candidat. Le candidat veillera à la concordance des prix unitaires du Bordereau des Prix Unitaires (BPU) et du Détail Quantitatif Estimatif (DQE). Le Bordereau des Prix (BPU) est un document contractuel et servira de base à la rémunération des prestations en appliquant les prix unitaires indiquées aux quantités réellement commandées. 
</t>
    </r>
    <r>
      <rPr>
        <b/>
        <sz val="11"/>
        <color rgb="FFFF0000"/>
        <rFont val="Arial"/>
        <family val="2"/>
      </rPr>
      <t>Les prix unitaires indiqués comprennent : les frais afférents à la fabrication, à la livraison, au montage et à l'installation du mobilier, à la garantie contractuelle du mobilier et au service après-vente,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</si>
</sst>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5">
    <numFmt numFmtId="44" formatCode="_-* #,##0.00\ &quot;€&quot;_-;\-* #,##0.00\ &quot;€&quot;_-;_-* &quot;-&quot;??\ &quot;€&quot;_-;_-@_-"/>
    <numFmt numFmtId="164" formatCode="_(* #,##0.00_);_(* \(#,##0.00\);_(* &quot;-&quot;??_);_(@_)"/>
    <numFmt numFmtId="165" formatCode="_(&quot;€&quot;* #,##0.00_);_(&quot;€&quot;* \(#,##0.00\);_(&quot;€&quot;* &quot;-&quot;??_);_(@_)"/>
    <numFmt numFmtId="166" formatCode="#,##0.00\ &quot;€&quot;"/>
    <numFmt numFmtId="167" formatCode="_-\ #,##0.00\ [$€-1]_-;\-\ #,##0.00\ [$€-1]_-;_-\ &quot;-&quot;\ [$€-1]_-;_-@_-"/>
  </numFmts>
  <fonts count="28" x14ac:knownFonts="1">
    <font>
      <sz val="11"/>
      <color theme="1"/>
      <name val="Arial"/>
      <family val="2"/>
    </font>
    <font>
      <sz val="11"/>
      <color theme="1"/>
      <name val="Segoe UI"/>
      <family val="2"/>
      <scheme val="minor"/>
    </font>
    <font>
      <sz val="11"/>
      <color theme="1"/>
      <name val="Segoe UI"/>
      <family val="2"/>
      <scheme val="minor"/>
    </font>
    <font>
      <sz val="11"/>
      <color theme="1"/>
      <name val="Segoe UI"/>
      <family val="2"/>
      <scheme val="minor"/>
    </font>
    <font>
      <sz val="11"/>
      <color theme="1"/>
      <name val="Segoe UI"/>
      <family val="2"/>
      <scheme val="minor"/>
    </font>
    <font>
      <sz val="11"/>
      <color theme="1"/>
      <name val="Segoe UI"/>
      <family val="2"/>
      <scheme val="minor"/>
    </font>
    <font>
      <sz val="11"/>
      <color theme="1"/>
      <name val="Segoe UI"/>
      <family val="2"/>
      <scheme val="minor"/>
    </font>
    <font>
      <sz val="11"/>
      <color theme="1"/>
      <name val="Segoe UI"/>
      <family val="2"/>
      <scheme val="minor"/>
    </font>
    <font>
      <sz val="11"/>
      <color theme="1"/>
      <name val="Segoe UI"/>
      <family val="2"/>
      <scheme val="minor"/>
    </font>
    <font>
      <sz val="11"/>
      <color theme="1"/>
      <name val="Segoe UI"/>
      <family val="2"/>
      <scheme val="minor"/>
    </font>
    <font>
      <sz val="11"/>
      <color theme="1"/>
      <name val="Segoe UI"/>
      <family val="2"/>
      <scheme val="minor"/>
    </font>
    <font>
      <sz val="11"/>
      <color theme="1"/>
      <name val="Segoe UI"/>
      <family val="2"/>
      <scheme val="minor"/>
    </font>
    <font>
      <sz val="10"/>
      <name val="Arial"/>
      <family val="2"/>
    </font>
    <font>
      <sz val="11"/>
      <color theme="1"/>
      <name val="Segoe UI"/>
      <family val="2"/>
      <scheme val="minor"/>
    </font>
    <font>
      <sz val="11"/>
      <color indexed="8"/>
      <name val="Calibri"/>
      <family val="2"/>
    </font>
    <font>
      <b/>
      <u/>
      <sz val="10"/>
      <name val="Verdana"/>
      <family val="2"/>
    </font>
    <font>
      <b/>
      <sz val="11"/>
      <color indexed="8"/>
      <name val="Segoe UI"/>
      <family val="2"/>
      <scheme val="minor"/>
    </font>
    <font>
      <sz val="10"/>
      <name val="Verdana"/>
      <family val="2"/>
    </font>
    <font>
      <sz val="10"/>
      <color theme="1"/>
      <name val="Segoe UI"/>
      <family val="2"/>
      <scheme val="minor"/>
    </font>
    <font>
      <b/>
      <sz val="10"/>
      <color theme="1"/>
      <name val="Segoe UI"/>
      <family val="2"/>
      <scheme val="minor"/>
    </font>
    <font>
      <sz val="11"/>
      <color theme="1"/>
      <name val="Arial"/>
      <family val="2"/>
    </font>
    <font>
      <u/>
      <sz val="11"/>
      <color theme="10"/>
      <name val="Segoe UI"/>
      <family val="2"/>
      <scheme val="minor"/>
    </font>
    <font>
      <sz val="10"/>
      <color rgb="FF0070C0"/>
      <name val="Segoe UI"/>
      <family val="2"/>
      <scheme val="minor"/>
    </font>
    <font>
      <b/>
      <sz val="10"/>
      <color rgb="FF0070C0"/>
      <name val="Segoe UI"/>
      <family val="2"/>
      <scheme val="minor"/>
    </font>
    <font>
      <sz val="10"/>
      <name val="Segoe UI"/>
      <family val="2"/>
      <scheme val="minor"/>
    </font>
    <font>
      <sz val="8"/>
      <name val="Arial"/>
      <family val="2"/>
    </font>
    <font>
      <b/>
      <sz val="11"/>
      <color theme="1"/>
      <name val="Arial"/>
      <family val="2"/>
    </font>
    <font>
      <b/>
      <sz val="11"/>
      <color rgb="FFFF0000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2" tint="0.79998168889431442"/>
        <bgColor indexed="64"/>
      </patternFill>
    </fill>
    <fill>
      <patternFill patternType="solid">
        <fgColor theme="1" tint="0.74999237037263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1" tint="0.89999084444715716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39997558519241921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auto="1"/>
      </right>
      <top style="hair">
        <color indexed="64"/>
      </top>
      <bottom style="hair">
        <color indexed="64"/>
      </bottom>
      <diagonal/>
    </border>
    <border>
      <left style="hair">
        <color auto="1"/>
      </left>
      <right/>
      <top style="hair">
        <color indexed="64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hair">
        <color indexed="64"/>
      </right>
      <top/>
      <bottom style="hair">
        <color auto="1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/>
      <top/>
      <bottom style="hair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1">
    <xf numFmtId="0" fontId="0" fillId="0" borderId="0"/>
    <xf numFmtId="0" fontId="12" fillId="0" borderId="0"/>
    <xf numFmtId="0" fontId="13" fillId="0" borderId="0"/>
    <xf numFmtId="165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9" fontId="13" fillId="0" borderId="0" applyFont="0" applyFill="0" applyBorder="0" applyAlignment="0" applyProtection="0"/>
    <xf numFmtId="164" fontId="14" fillId="0" borderId="0" applyFont="0" applyFill="0" applyBorder="0" applyAlignment="0" applyProtection="0"/>
    <xf numFmtId="0" fontId="15" fillId="0" borderId="1"/>
    <xf numFmtId="0" fontId="17" fillId="0" borderId="0">
      <alignment vertical="top"/>
    </xf>
    <xf numFmtId="0" fontId="11" fillId="0" borderId="0"/>
    <xf numFmtId="0" fontId="10" fillId="0" borderId="0"/>
    <xf numFmtId="0" fontId="7" fillId="0" borderId="0"/>
    <xf numFmtId="0" fontId="6" fillId="0" borderId="0"/>
    <xf numFmtId="0" fontId="6" fillId="0" borderId="0"/>
    <xf numFmtId="0" fontId="21" fillId="0" borderId="0" applyNumberFormat="0" applyFill="0" applyBorder="0" applyAlignment="0" applyProtection="0"/>
    <xf numFmtId="9" fontId="6" fillId="0" borderId="0" applyFont="0" applyFill="0" applyBorder="0" applyAlignment="0" applyProtection="0"/>
    <xf numFmtId="0" fontId="5" fillId="0" borderId="0"/>
    <xf numFmtId="164" fontId="20" fillId="0" borderId="0" applyFont="0" applyFill="0" applyBorder="0" applyAlignment="0" applyProtection="0"/>
    <xf numFmtId="0" fontId="4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1" fillId="0" borderId="0"/>
    <xf numFmtId="0" fontId="1" fillId="0" borderId="0"/>
    <xf numFmtId="44" fontId="20" fillId="0" borderId="0" applyFont="0" applyFill="0" applyBorder="0" applyAlignment="0" applyProtection="0"/>
  </cellStyleXfs>
  <cellXfs count="128">
    <xf numFmtId="0" fontId="0" fillId="0" borderId="0" xfId="0"/>
    <xf numFmtId="0" fontId="13" fillId="0" borderId="0" xfId="2" applyAlignment="1">
      <alignment vertical="center"/>
    </xf>
    <xf numFmtId="0" fontId="13" fillId="0" borderId="0" xfId="2"/>
    <xf numFmtId="167" fontId="16" fillId="2" borderId="2" xfId="2" applyNumberFormat="1" applyFont="1" applyFill="1" applyBorder="1" applyAlignment="1">
      <alignment vertical="center"/>
    </xf>
    <xf numFmtId="0" fontId="18" fillId="0" borderId="8" xfId="2" applyFont="1" applyBorder="1" applyAlignment="1">
      <alignment vertical="center"/>
    </xf>
    <xf numFmtId="0" fontId="18" fillId="0" borderId="8" xfId="2" applyFont="1" applyBorder="1" applyAlignment="1">
      <alignment horizontal="left" vertical="center" wrapText="1"/>
    </xf>
    <xf numFmtId="166" fontId="19" fillId="0" borderId="8" xfId="2" applyNumberFormat="1" applyFont="1" applyBorder="1" applyAlignment="1">
      <alignment horizontal="right" vertical="center"/>
    </xf>
    <xf numFmtId="0" fontId="13" fillId="0" borderId="0" xfId="2" applyAlignment="1">
      <alignment vertical="center" wrapText="1"/>
    </xf>
    <xf numFmtId="0" fontId="13" fillId="0" borderId="0" xfId="2" applyAlignment="1">
      <alignment wrapText="1"/>
    </xf>
    <xf numFmtId="0" fontId="11" fillId="0" borderId="0" xfId="10" applyAlignment="1">
      <alignment vertical="center"/>
    </xf>
    <xf numFmtId="0" fontId="11" fillId="0" borderId="0" xfId="10" applyAlignment="1">
      <alignment vertical="center" wrapText="1"/>
    </xf>
    <xf numFmtId="166" fontId="19" fillId="3" borderId="8" xfId="2" applyNumberFormat="1" applyFont="1" applyFill="1" applyBorder="1" applyAlignment="1">
      <alignment horizontal="right" vertical="center"/>
    </xf>
    <xf numFmtId="0" fontId="16" fillId="2" borderId="3" xfId="2" applyFont="1" applyFill="1" applyBorder="1" applyAlignment="1">
      <alignment vertical="center"/>
    </xf>
    <xf numFmtId="0" fontId="16" fillId="2" borderId="4" xfId="2" applyFont="1" applyFill="1" applyBorder="1" applyAlignment="1">
      <alignment vertical="center"/>
    </xf>
    <xf numFmtId="0" fontId="9" fillId="0" borderId="0" xfId="10" applyFont="1" applyAlignment="1">
      <alignment vertical="center"/>
    </xf>
    <xf numFmtId="0" fontId="8" fillId="0" borderId="0" xfId="2" applyFont="1"/>
    <xf numFmtId="0" fontId="22" fillId="0" borderId="8" xfId="2" applyFont="1" applyBorder="1" applyAlignment="1">
      <alignment horizontal="left" vertical="center" wrapText="1"/>
    </xf>
    <xf numFmtId="0" fontId="18" fillId="0" borderId="3" xfId="2" applyFont="1" applyBorder="1" applyAlignment="1">
      <alignment vertical="center"/>
    </xf>
    <xf numFmtId="0" fontId="18" fillId="0" borderId="4" xfId="2" applyFont="1" applyBorder="1" applyAlignment="1">
      <alignment horizontal="left" vertical="center" wrapText="1"/>
    </xf>
    <xf numFmtId="0" fontId="22" fillId="0" borderId="8" xfId="2" applyFont="1" applyBorder="1" applyAlignment="1">
      <alignment horizontal="center" vertical="center" wrapText="1"/>
    </xf>
    <xf numFmtId="0" fontId="24" fillId="0" borderId="8" xfId="2" applyFont="1" applyBorder="1" applyAlignment="1">
      <alignment horizontal="left" vertical="center" wrapText="1"/>
    </xf>
    <xf numFmtId="166" fontId="19" fillId="0" borderId="8" xfId="2" applyNumberFormat="1" applyFont="1" applyBorder="1" applyAlignment="1">
      <alignment horizontal="center" vertical="center" wrapText="1"/>
    </xf>
    <xf numFmtId="0" fontId="24" fillId="0" borderId="8" xfId="2" applyFont="1" applyBorder="1" applyAlignment="1">
      <alignment horizontal="center" vertical="center" wrapText="1"/>
    </xf>
    <xf numFmtId="0" fontId="18" fillId="0" borderId="4" xfId="2" applyFont="1" applyBorder="1" applyAlignment="1">
      <alignment horizontal="center" vertical="center" wrapText="1"/>
    </xf>
    <xf numFmtId="0" fontId="16" fillId="2" borderId="4" xfId="2" applyFont="1" applyFill="1" applyBorder="1" applyAlignment="1">
      <alignment horizontal="center" vertical="center"/>
    </xf>
    <xf numFmtId="0" fontId="9" fillId="0" borderId="0" xfId="10" applyFont="1" applyAlignment="1">
      <alignment horizontal="center" vertical="center"/>
    </xf>
    <xf numFmtId="0" fontId="11" fillId="0" borderId="0" xfId="10" applyAlignment="1">
      <alignment horizontal="center" vertical="center" wrapText="1"/>
    </xf>
    <xf numFmtId="0" fontId="13" fillId="0" borderId="0" xfId="2" applyAlignment="1">
      <alignment horizontal="center" vertical="center" wrapText="1"/>
    </xf>
    <xf numFmtId="0" fontId="13" fillId="0" borderId="0" xfId="2" applyAlignment="1">
      <alignment horizontal="center" wrapText="1"/>
    </xf>
    <xf numFmtId="0" fontId="18" fillId="0" borderId="8" xfId="2" applyFont="1" applyBorder="1" applyAlignment="1">
      <alignment horizontal="center" vertical="center" wrapText="1"/>
    </xf>
    <xf numFmtId="0" fontId="22" fillId="0" borderId="7" xfId="2" applyFont="1" applyBorder="1" applyAlignment="1">
      <alignment horizontal="center" vertical="center" wrapText="1"/>
    </xf>
    <xf numFmtId="0" fontId="24" fillId="0" borderId="7" xfId="2" applyFont="1" applyBorder="1" applyAlignment="1">
      <alignment horizontal="left" vertical="center" wrapText="1"/>
    </xf>
    <xf numFmtId="1" fontId="19" fillId="0" borderId="8" xfId="2" applyNumberFormat="1" applyFont="1" applyBorder="1" applyAlignment="1">
      <alignment horizontal="center" vertical="center"/>
    </xf>
    <xf numFmtId="1" fontId="18" fillId="3" borderId="8" xfId="2" applyNumberFormat="1" applyFont="1" applyFill="1" applyBorder="1" applyAlignment="1">
      <alignment horizontal="center" vertical="center"/>
    </xf>
    <xf numFmtId="1" fontId="18" fillId="0" borderId="8" xfId="2" applyNumberFormat="1" applyFont="1" applyBorder="1" applyAlignment="1">
      <alignment horizontal="center" vertical="center"/>
    </xf>
    <xf numFmtId="1" fontId="16" fillId="2" borderId="4" xfId="2" applyNumberFormat="1" applyFont="1" applyFill="1" applyBorder="1" applyAlignment="1">
      <alignment vertical="center"/>
    </xf>
    <xf numFmtId="1" fontId="9" fillId="0" borderId="0" xfId="10" applyNumberFormat="1" applyFont="1" applyAlignment="1">
      <alignment vertical="center"/>
    </xf>
    <xf numFmtId="1" fontId="11" fillId="0" borderId="0" xfId="10" applyNumberFormat="1" applyAlignment="1">
      <alignment vertical="center"/>
    </xf>
    <xf numFmtId="1" fontId="13" fillId="0" borderId="0" xfId="2" applyNumberFormat="1" applyAlignment="1">
      <alignment vertical="center"/>
    </xf>
    <xf numFmtId="1" fontId="13" fillId="0" borderId="0" xfId="2" applyNumberFormat="1"/>
    <xf numFmtId="0" fontId="24" fillId="0" borderId="4" xfId="2" applyFont="1" applyBorder="1" applyAlignment="1">
      <alignment horizontal="left" vertical="center" wrapText="1"/>
    </xf>
    <xf numFmtId="0" fontId="24" fillId="0" borderId="4" xfId="2" applyFont="1" applyBorder="1" applyAlignment="1">
      <alignment horizontal="center" vertical="center" wrapText="1"/>
    </xf>
    <xf numFmtId="1" fontId="23" fillId="0" borderId="8" xfId="2" applyNumberFormat="1" applyFont="1" applyBorder="1" applyAlignment="1">
      <alignment horizontal="center" vertical="center"/>
    </xf>
    <xf numFmtId="0" fontId="23" fillId="0" borderId="4" xfId="2" applyFont="1" applyBorder="1" applyAlignment="1">
      <alignment vertical="center" wrapText="1"/>
    </xf>
    <xf numFmtId="0" fontId="23" fillId="0" borderId="4" xfId="2" applyFont="1" applyBorder="1" applyAlignment="1">
      <alignment horizontal="center" vertical="center" wrapText="1"/>
    </xf>
    <xf numFmtId="0" fontId="19" fillId="0" borderId="8" xfId="2" applyFont="1" applyBorder="1" applyAlignment="1">
      <alignment horizontal="center" vertical="center" wrapText="1"/>
    </xf>
    <xf numFmtId="0" fontId="19" fillId="0" borderId="4" xfId="2" applyFont="1" applyBorder="1" applyAlignment="1">
      <alignment horizontal="center" vertical="center" wrapText="1"/>
    </xf>
    <xf numFmtId="0" fontId="19" fillId="0" borderId="3" xfId="2" applyFont="1" applyBorder="1" applyAlignment="1">
      <alignment horizontal="center" vertical="center" wrapText="1"/>
    </xf>
    <xf numFmtId="0" fontId="19" fillId="0" borderId="7" xfId="2" applyFont="1" applyBorder="1" applyAlignment="1">
      <alignment horizontal="center" vertical="center" wrapText="1"/>
    </xf>
    <xf numFmtId="0" fontId="18" fillId="0" borderId="7" xfId="2" applyFont="1" applyBorder="1" applyAlignment="1">
      <alignment horizontal="center" vertical="center" wrapText="1"/>
    </xf>
    <xf numFmtId="0" fontId="19" fillId="0" borderId="6" xfId="2" applyFont="1" applyBorder="1" applyAlignment="1">
      <alignment horizontal="center" vertical="center" wrapText="1"/>
    </xf>
    <xf numFmtId="0" fontId="19" fillId="0" borderId="5" xfId="2" applyFont="1" applyBorder="1" applyAlignment="1">
      <alignment horizontal="center" vertical="center" wrapText="1"/>
    </xf>
    <xf numFmtId="1" fontId="19" fillId="5" borderId="8" xfId="2" applyNumberFormat="1" applyFont="1" applyFill="1" applyBorder="1" applyAlignment="1">
      <alignment horizontal="center" vertical="center"/>
    </xf>
    <xf numFmtId="0" fontId="19" fillId="5" borderId="8" xfId="2" applyFont="1" applyFill="1" applyBorder="1" applyAlignment="1">
      <alignment horizontal="center" vertical="center" wrapText="1"/>
    </xf>
    <xf numFmtId="166" fontId="19" fillId="5" borderId="8" xfId="2" applyNumberFormat="1" applyFont="1" applyFill="1" applyBorder="1" applyAlignment="1">
      <alignment horizontal="right" vertical="center"/>
    </xf>
    <xf numFmtId="0" fontId="19" fillId="0" borderId="8" xfId="2" applyFont="1" applyBorder="1" applyAlignment="1">
      <alignment horizontal="center" vertical="center"/>
    </xf>
    <xf numFmtId="1" fontId="18" fillId="0" borderId="8" xfId="2" applyNumberFormat="1" applyFont="1" applyBorder="1" applyAlignment="1">
      <alignment horizontal="center" vertical="center" wrapText="1"/>
    </xf>
    <xf numFmtId="49" fontId="18" fillId="0" borderId="4" xfId="2" applyNumberFormat="1" applyFont="1" applyBorder="1" applyAlignment="1">
      <alignment horizontal="center" vertical="center" wrapText="1"/>
    </xf>
    <xf numFmtId="49" fontId="23" fillId="0" borderId="7" xfId="2" applyNumberFormat="1" applyFont="1" applyBorder="1" applyAlignment="1">
      <alignment horizontal="left" vertical="center" wrapText="1"/>
    </xf>
    <xf numFmtId="49" fontId="24" fillId="0" borderId="8" xfId="2" applyNumberFormat="1" applyFont="1" applyBorder="1" applyAlignment="1">
      <alignment horizontal="center" vertical="center" wrapText="1"/>
    </xf>
    <xf numFmtId="49" fontId="18" fillId="0" borderId="8" xfId="2" applyNumberFormat="1" applyFont="1" applyBorder="1" applyAlignment="1">
      <alignment horizontal="center" vertical="center" wrapText="1"/>
    </xf>
    <xf numFmtId="49" fontId="24" fillId="0" borderId="4" xfId="2" applyNumberFormat="1" applyFont="1" applyBorder="1" applyAlignment="1">
      <alignment horizontal="center" vertical="center" wrapText="1"/>
    </xf>
    <xf numFmtId="49" fontId="22" fillId="0" borderId="8" xfId="2" applyNumberFormat="1" applyFont="1" applyBorder="1" applyAlignment="1">
      <alignment horizontal="center" vertical="center" wrapText="1"/>
    </xf>
    <xf numFmtId="49" fontId="22" fillId="0" borderId="7" xfId="2" applyNumberFormat="1" applyFont="1" applyBorder="1" applyAlignment="1">
      <alignment horizontal="center" vertical="center" wrapText="1"/>
    </xf>
    <xf numFmtId="49" fontId="24" fillId="0" borderId="8" xfId="2" applyNumberFormat="1" applyFont="1" applyBorder="1" applyAlignment="1">
      <alignment horizontal="left" vertical="center" wrapText="1"/>
    </xf>
    <xf numFmtId="49" fontId="19" fillId="5" borderId="7" xfId="2" applyNumberFormat="1" applyFont="1" applyFill="1" applyBorder="1" applyAlignment="1">
      <alignment horizontal="center" vertical="center"/>
    </xf>
    <xf numFmtId="49" fontId="19" fillId="0" borderId="4" xfId="2" applyNumberFormat="1" applyFont="1" applyBorder="1" applyAlignment="1">
      <alignment horizontal="center" vertical="center" wrapText="1"/>
    </xf>
    <xf numFmtId="49" fontId="18" fillId="0" borderId="3" xfId="2" applyNumberFormat="1" applyFont="1" applyBorder="1" applyAlignment="1">
      <alignment horizontal="center" vertical="center" wrapText="1"/>
    </xf>
    <xf numFmtId="49" fontId="16" fillId="2" borderId="4" xfId="2" applyNumberFormat="1" applyFont="1" applyFill="1" applyBorder="1" applyAlignment="1">
      <alignment horizontal="center" vertical="center"/>
    </xf>
    <xf numFmtId="49" fontId="9" fillId="0" borderId="0" xfId="10" applyNumberFormat="1" applyFont="1" applyAlignment="1">
      <alignment horizontal="center" vertical="center"/>
    </xf>
    <xf numFmtId="49" fontId="11" fillId="0" borderId="0" xfId="10" applyNumberFormat="1" applyAlignment="1">
      <alignment horizontal="center" vertical="center" wrapText="1"/>
    </xf>
    <xf numFmtId="49" fontId="13" fillId="0" borderId="0" xfId="2" applyNumberFormat="1" applyAlignment="1">
      <alignment horizontal="center" vertical="center" wrapText="1"/>
    </xf>
    <xf numFmtId="49" fontId="13" fillId="0" borderId="0" xfId="2" applyNumberFormat="1" applyAlignment="1">
      <alignment horizontal="center" wrapText="1"/>
    </xf>
    <xf numFmtId="1" fontId="18" fillId="0" borderId="4" xfId="2" applyNumberFormat="1" applyFont="1" applyBorder="1" applyAlignment="1">
      <alignment horizontal="center" vertical="center"/>
    </xf>
    <xf numFmtId="166" fontId="19" fillId="0" borderId="7" xfId="2" applyNumberFormat="1" applyFont="1" applyBorder="1" applyAlignment="1">
      <alignment horizontal="left" vertical="center" wrapText="1"/>
    </xf>
    <xf numFmtId="0" fontId="24" fillId="0" borderId="7" xfId="2" applyFont="1" applyBorder="1" applyAlignment="1">
      <alignment horizontal="center" vertical="center" wrapText="1"/>
    </xf>
    <xf numFmtId="166" fontId="19" fillId="6" borderId="8" xfId="2" applyNumberFormat="1" applyFont="1" applyFill="1" applyBorder="1" applyAlignment="1">
      <alignment horizontal="right" vertical="center"/>
    </xf>
    <xf numFmtId="0" fontId="0" fillId="0" borderId="12" xfId="0" applyBorder="1" applyAlignment="1">
      <alignment horizontal="center"/>
    </xf>
    <xf numFmtId="0" fontId="0" fillId="0" borderId="12" xfId="0" applyBorder="1"/>
    <xf numFmtId="166" fontId="0" fillId="0" borderId="12" xfId="30" applyNumberFormat="1" applyFont="1" applyBorder="1"/>
    <xf numFmtId="0" fontId="0" fillId="8" borderId="0" xfId="0" applyFill="1"/>
    <xf numFmtId="0" fontId="0" fillId="0" borderId="17" xfId="0" applyBorder="1"/>
    <xf numFmtId="0" fontId="0" fillId="8" borderId="12" xfId="0" applyFill="1" applyBorder="1"/>
    <xf numFmtId="166" fontId="0" fillId="0" borderId="12" xfId="0" applyNumberFormat="1" applyBorder="1"/>
    <xf numFmtId="0" fontId="0" fillId="8" borderId="14" xfId="0" applyFill="1" applyBorder="1" applyAlignment="1">
      <alignment horizontal="center" vertical="center" wrapText="1"/>
    </xf>
    <xf numFmtId="0" fontId="0" fillId="8" borderId="15" xfId="0" applyFill="1" applyBorder="1" applyAlignment="1">
      <alignment horizontal="center" vertical="center" wrapText="1"/>
    </xf>
    <xf numFmtId="0" fontId="0" fillId="8" borderId="16" xfId="0" applyFill="1" applyBorder="1" applyAlignment="1">
      <alignment horizontal="center" vertical="center" wrapText="1"/>
    </xf>
    <xf numFmtId="0" fontId="0" fillId="8" borderId="12" xfId="0" applyFill="1" applyBorder="1" applyAlignment="1">
      <alignment horizontal="center"/>
    </xf>
    <xf numFmtId="0" fontId="0" fillId="8" borderId="0" xfId="0" applyFill="1" applyAlignment="1">
      <alignment horizontal="center"/>
    </xf>
    <xf numFmtId="0" fontId="13" fillId="7" borderId="0" xfId="2" applyFill="1" applyBorder="1" applyAlignment="1">
      <alignment horizontal="center"/>
    </xf>
    <xf numFmtId="0" fontId="26" fillId="7" borderId="12" xfId="0" applyFont="1" applyFill="1" applyBorder="1" applyAlignment="1">
      <alignment horizontal="center" vertical="center" wrapText="1"/>
    </xf>
    <xf numFmtId="0" fontId="0" fillId="7" borderId="12" xfId="0" applyFill="1" applyBorder="1" applyAlignment="1">
      <alignment horizontal="center" vertical="center"/>
    </xf>
    <xf numFmtId="0" fontId="23" fillId="0" borderId="3" xfId="2" applyFont="1" applyBorder="1" applyAlignment="1">
      <alignment horizontal="left" vertical="center" wrapText="1"/>
    </xf>
    <xf numFmtId="0" fontId="23" fillId="0" borderId="4" xfId="2" applyFont="1" applyBorder="1" applyAlignment="1">
      <alignment horizontal="left" vertical="center" wrapText="1"/>
    </xf>
    <xf numFmtId="0" fontId="23" fillId="0" borderId="7" xfId="2" applyFont="1" applyBorder="1" applyAlignment="1">
      <alignment horizontal="left" vertical="center" wrapText="1"/>
    </xf>
    <xf numFmtId="0" fontId="19" fillId="0" borderId="3" xfId="2" applyFont="1" applyBorder="1" applyAlignment="1">
      <alignment horizontal="center" vertical="center" wrapText="1"/>
    </xf>
    <xf numFmtId="0" fontId="19" fillId="0" borderId="4" xfId="2" applyFont="1" applyBorder="1" applyAlignment="1">
      <alignment horizontal="center" vertical="center" wrapText="1"/>
    </xf>
    <xf numFmtId="166" fontId="19" fillId="0" borderId="6" xfId="2" applyNumberFormat="1" applyFont="1" applyBorder="1" applyAlignment="1">
      <alignment horizontal="center" vertical="center" wrapText="1"/>
    </xf>
    <xf numFmtId="166" fontId="19" fillId="0" borderId="5" xfId="2" applyNumberFormat="1" applyFont="1" applyBorder="1" applyAlignment="1">
      <alignment horizontal="center" vertical="center" wrapText="1"/>
    </xf>
    <xf numFmtId="1" fontId="19" fillId="0" borderId="6" xfId="2" applyNumberFormat="1" applyFont="1" applyBorder="1" applyAlignment="1">
      <alignment horizontal="center" vertical="center" wrapText="1"/>
    </xf>
    <xf numFmtId="1" fontId="19" fillId="0" borderId="5" xfId="2" applyNumberFormat="1" applyFont="1" applyBorder="1" applyAlignment="1">
      <alignment horizontal="center" vertical="center" wrapText="1"/>
    </xf>
    <xf numFmtId="0" fontId="24" fillId="0" borderId="3" xfId="2" applyFont="1" applyBorder="1" applyAlignment="1">
      <alignment horizontal="center" vertical="center" wrapText="1"/>
    </xf>
    <xf numFmtId="0" fontId="24" fillId="0" borderId="4" xfId="2" applyFont="1" applyBorder="1" applyAlignment="1">
      <alignment horizontal="center" vertical="center" wrapText="1"/>
    </xf>
    <xf numFmtId="0" fontId="24" fillId="0" borderId="7" xfId="2" applyFont="1" applyBorder="1" applyAlignment="1">
      <alignment horizontal="center" vertical="center" wrapText="1"/>
    </xf>
    <xf numFmtId="0" fontId="24" fillId="0" borderId="3" xfId="2" applyFont="1" applyBorder="1" applyAlignment="1">
      <alignment horizontal="left" vertical="center" wrapText="1"/>
    </xf>
    <xf numFmtId="0" fontId="24" fillId="0" borderId="4" xfId="2" applyFont="1" applyBorder="1" applyAlignment="1">
      <alignment horizontal="left" vertical="center" wrapText="1"/>
    </xf>
    <xf numFmtId="0" fontId="24" fillId="0" borderId="7" xfId="2" applyFont="1" applyBorder="1" applyAlignment="1">
      <alignment horizontal="left" vertical="center" wrapText="1"/>
    </xf>
    <xf numFmtId="0" fontId="19" fillId="5" borderId="3" xfId="2" applyFont="1" applyFill="1" applyBorder="1" applyAlignment="1">
      <alignment horizontal="center" vertical="center"/>
    </xf>
    <xf numFmtId="0" fontId="19" fillId="5" borderId="4" xfId="2" applyFont="1" applyFill="1" applyBorder="1" applyAlignment="1">
      <alignment horizontal="center" vertical="center"/>
    </xf>
    <xf numFmtId="0" fontId="19" fillId="5" borderId="7" xfId="2" applyFont="1" applyFill="1" applyBorder="1" applyAlignment="1">
      <alignment horizontal="center" vertical="center"/>
    </xf>
    <xf numFmtId="1" fontId="18" fillId="0" borderId="3" xfId="2" applyNumberFormat="1" applyFont="1" applyBorder="1" applyAlignment="1">
      <alignment horizontal="center" vertical="center"/>
    </xf>
    <xf numFmtId="1" fontId="18" fillId="0" borderId="4" xfId="2" applyNumberFormat="1" applyFont="1" applyBorder="1" applyAlignment="1">
      <alignment horizontal="center" vertical="center"/>
    </xf>
    <xf numFmtId="166" fontId="19" fillId="0" borderId="3" xfId="2" applyNumberFormat="1" applyFont="1" applyBorder="1" applyAlignment="1">
      <alignment horizontal="left" vertical="center" wrapText="1"/>
    </xf>
    <xf numFmtId="166" fontId="19" fillId="0" borderId="4" xfId="2" applyNumberFormat="1" applyFont="1" applyBorder="1" applyAlignment="1">
      <alignment horizontal="left" vertical="center" wrapText="1"/>
    </xf>
    <xf numFmtId="166" fontId="19" fillId="0" borderId="7" xfId="2" applyNumberFormat="1" applyFont="1" applyBorder="1" applyAlignment="1">
      <alignment horizontal="left" vertical="center" wrapText="1"/>
    </xf>
    <xf numFmtId="0" fontId="19" fillId="4" borderId="13" xfId="2" applyFont="1" applyFill="1" applyBorder="1" applyAlignment="1">
      <alignment horizontal="center" vertical="center" wrapText="1"/>
    </xf>
    <xf numFmtId="0" fontId="19" fillId="4" borderId="11" xfId="2" applyFont="1" applyFill="1" applyBorder="1" applyAlignment="1">
      <alignment horizontal="center" vertical="center" wrapText="1"/>
    </xf>
    <xf numFmtId="0" fontId="19" fillId="4" borderId="5" xfId="2" applyFont="1" applyFill="1" applyBorder="1" applyAlignment="1">
      <alignment horizontal="center" vertical="center" wrapText="1"/>
    </xf>
    <xf numFmtId="0" fontId="19" fillId="4" borderId="3" xfId="2" applyFont="1" applyFill="1" applyBorder="1" applyAlignment="1">
      <alignment horizontal="center" vertical="center" wrapText="1"/>
    </xf>
    <xf numFmtId="0" fontId="19" fillId="4" borderId="4" xfId="2" applyFont="1" applyFill="1" applyBorder="1" applyAlignment="1">
      <alignment horizontal="center" vertical="center" wrapText="1"/>
    </xf>
    <xf numFmtId="0" fontId="19" fillId="4" borderId="7" xfId="2" applyFont="1" applyFill="1" applyBorder="1" applyAlignment="1">
      <alignment horizontal="center" vertical="center" wrapText="1"/>
    </xf>
    <xf numFmtId="0" fontId="18" fillId="0" borderId="3" xfId="2" applyFont="1" applyBorder="1" applyAlignment="1">
      <alignment horizontal="center" vertical="center"/>
    </xf>
    <xf numFmtId="0" fontId="18" fillId="0" borderId="4" xfId="2" applyFont="1" applyBorder="1" applyAlignment="1">
      <alignment horizontal="center" vertical="center"/>
    </xf>
    <xf numFmtId="0" fontId="18" fillId="0" borderId="7" xfId="2" applyFont="1" applyBorder="1" applyAlignment="1">
      <alignment horizontal="center" vertical="center"/>
    </xf>
    <xf numFmtId="49" fontId="19" fillId="0" borderId="6" xfId="2" applyNumberFormat="1" applyFont="1" applyBorder="1" applyAlignment="1">
      <alignment horizontal="center" vertical="center" wrapText="1"/>
    </xf>
    <xf numFmtId="49" fontId="19" fillId="0" borderId="5" xfId="2" applyNumberFormat="1" applyFont="1" applyBorder="1" applyAlignment="1">
      <alignment horizontal="center" vertical="center" wrapText="1"/>
    </xf>
    <xf numFmtId="0" fontId="19" fillId="0" borderId="9" xfId="2" applyFont="1" applyBorder="1" applyAlignment="1">
      <alignment horizontal="center" vertical="center" wrapText="1"/>
    </xf>
    <xf numFmtId="0" fontId="19" fillId="0" borderId="10" xfId="2" applyFont="1" applyBorder="1" applyAlignment="1">
      <alignment horizontal="center" vertical="center" wrapText="1"/>
    </xf>
  </cellXfs>
  <cellStyles count="31">
    <cellStyle name="Euro" xfId="5" xr:uid="{00000000-0005-0000-0000-000000000000}"/>
    <cellStyle name="Euro 2" xfId="3" xr:uid="{00000000-0005-0000-0000-000001000000}"/>
    <cellStyle name="Lien hypertexte 2" xfId="15" xr:uid="{A9AFC84E-26C6-4968-AFAB-30A48E5F8316}"/>
    <cellStyle name="Milliers 2" xfId="7" xr:uid="{00000000-0005-0000-0000-000003000000}"/>
    <cellStyle name="Milliers 3" xfId="18" xr:uid="{22AF6877-D3C2-4BB7-B935-2B04D4667B1E}"/>
    <cellStyle name="Monétaire" xfId="30" builtinId="4"/>
    <cellStyle name="Normal" xfId="0" builtinId="0"/>
    <cellStyle name="Normal 2" xfId="2" xr:uid="{00000000-0005-0000-0000-000005000000}"/>
    <cellStyle name="Normal 2 2" xfId="10" xr:uid="{21269321-20DF-40E7-A1CD-D2CC4646360D}"/>
    <cellStyle name="Normal 2 2 2" xfId="28" xr:uid="{54A645E5-A515-4CE7-B46F-7ED0BEC1AC01}"/>
    <cellStyle name="Normal 2 2 3" xfId="29" xr:uid="{DEB30514-B2C0-40D0-842B-F981796FA752}"/>
    <cellStyle name="Normal 2 3" xfId="11" xr:uid="{9DF7DE53-3A13-45CF-BE9D-13CAB2CBBC28}"/>
    <cellStyle name="Normal 2 4" xfId="22" xr:uid="{841D18D7-83DC-41DA-87FC-A6581CCC3779}"/>
    <cellStyle name="Normal 2 4 2" xfId="13" xr:uid="{0C73486D-EA53-451E-A8D8-CA7E7B4435D3}"/>
    <cellStyle name="Normal 2 4 2 2" xfId="12" xr:uid="{88D8C3E9-428A-46A8-BFE5-292A685D526C}"/>
    <cellStyle name="Normal 2 4 2 2 2" xfId="20" xr:uid="{B9F71812-3C59-42E5-9567-33D3CB8EC5B7}"/>
    <cellStyle name="Normal 2 4 2 2 2 2" xfId="27" xr:uid="{C7DC777D-4D56-40D1-9671-BDF056C404EB}"/>
    <cellStyle name="Normal 2 4 2 3" xfId="17" xr:uid="{13895FBD-54E9-4F5D-BEA9-DC869B7D32BC}"/>
    <cellStyle name="Normal 2 4 2 3 2" xfId="24" xr:uid="{D64429C6-9E1B-4292-B516-EE6637B8EA5B}"/>
    <cellStyle name="Normal 2 4 2 4" xfId="19" xr:uid="{8497AA85-3829-45D6-9D9E-F8382BA2E776}"/>
    <cellStyle name="Normal 2 4 2 4 2" xfId="21" xr:uid="{FD52683F-667D-40CC-BA59-35BA67E2C013}"/>
    <cellStyle name="Normal 2 4 2 4 2 2" xfId="23" xr:uid="{5D861571-C64F-4085-A648-5595661C4021}"/>
    <cellStyle name="Normal 3" xfId="1" xr:uid="{00000000-0005-0000-0000-000006000000}"/>
    <cellStyle name="Normal 4" xfId="14" xr:uid="{3E9454CF-14E2-4410-8211-A375B6D2D33C}"/>
    <cellStyle name="Normal 4 2" xfId="26" xr:uid="{3FEF27B9-9174-4F05-A9D8-ED52E0262CF4}"/>
    <cellStyle name="Normal 5" xfId="9" xr:uid="{00000000-0005-0000-0000-000007000000}"/>
    <cellStyle name="Pourcentage 2" xfId="4" xr:uid="{00000000-0005-0000-0000-000009000000}"/>
    <cellStyle name="Pourcentage 3" xfId="6" xr:uid="{00000000-0005-0000-0000-00000A000000}"/>
    <cellStyle name="Pourcentage 4" xfId="16" xr:uid="{7EAE89B8-CCAB-42B9-8452-F27F92879C94}"/>
    <cellStyle name="Pourcentage 4 2" xfId="25" xr:uid="{5C897399-B58D-4B93-8F4B-9F839D5FAFD2}"/>
    <cellStyle name="Titre 1" xfId="8" xr:uid="{00000000-0005-0000-0000-00000B000000}"/>
  </cellStyles>
  <dxfs count="0"/>
  <tableStyles count="1" defaultTableStyle="TableStyleMedium2" defaultPivotStyle="PivotStyleLight16">
    <tableStyle name="Invisible" pivot="0" table="0" count="0" xr9:uid="{BCF97CAA-2F78-463D-8ED9-CE6247E592D0}"/>
  </tableStyles>
  <colors>
    <mruColors>
      <color rgb="FFE0FF89"/>
      <color rgb="FF99CC00"/>
      <color rgb="FF9CEA00"/>
      <color rgb="FF54C0DC"/>
      <color rgb="FF6699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1127217</xdr:colOff>
      <xdr:row>0</xdr:row>
      <xdr:rowOff>0</xdr:rowOff>
    </xdr:from>
    <xdr:to>
      <xdr:col>4</xdr:col>
      <xdr:colOff>752204</xdr:colOff>
      <xdr:row>1</xdr:row>
      <xdr:rowOff>20286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40DA96F2-D7D0-4F0E-934E-79E70F93589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52172" y="0"/>
          <a:ext cx="2040255" cy="887741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550843</xdr:colOff>
      <xdr:row>0</xdr:row>
      <xdr:rowOff>0</xdr:rowOff>
    </xdr:from>
    <xdr:to>
      <xdr:col>7</xdr:col>
      <xdr:colOff>228833</xdr:colOff>
      <xdr:row>1</xdr:row>
      <xdr:rowOff>31562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9F63EBF0-1A1A-4F28-A8F6-5F3E86A3480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99253" y="0"/>
          <a:ext cx="2202688" cy="903731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hème OPTIM">
  <a:themeElements>
    <a:clrScheme name="Personnalisé 3">
      <a:dk1>
        <a:srgbClr val="1D1D1D"/>
      </a:dk1>
      <a:lt1>
        <a:sysClr val="window" lastClr="FFFFFF"/>
      </a:lt1>
      <a:dk2>
        <a:srgbClr val="53565A"/>
      </a:dk2>
      <a:lt2>
        <a:srgbClr val="9B9B9A"/>
      </a:lt2>
      <a:accent1>
        <a:srgbClr val="F9423A"/>
      </a:accent1>
      <a:accent2>
        <a:srgbClr val="FCE300"/>
      </a:accent2>
      <a:accent3>
        <a:srgbClr val="005151"/>
      </a:accent3>
      <a:accent4>
        <a:srgbClr val="5D7975"/>
      </a:accent4>
      <a:accent5>
        <a:srgbClr val="FF7768"/>
      </a:accent5>
      <a:accent6>
        <a:srgbClr val="54C0DC"/>
      </a:accent6>
      <a:hlink>
        <a:srgbClr val="30457C"/>
      </a:hlink>
      <a:folHlink>
        <a:srgbClr val="30457C"/>
      </a:folHlink>
    </a:clrScheme>
    <a:fontScheme name="Personnalisé 2">
      <a:majorFont>
        <a:latin typeface="Segoe UI"/>
        <a:ea typeface=""/>
        <a:cs typeface=""/>
      </a:majorFont>
      <a:minorFont>
        <a:latin typeface="Segoe UI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93E2EE-B1F8-470D-8858-2BEA90BD9FC7}">
  <dimension ref="A1:K16"/>
  <sheetViews>
    <sheetView tabSelected="1" topLeftCell="A2" zoomScale="56" workbookViewId="0">
      <selection activeCell="F7" sqref="F7"/>
    </sheetView>
  </sheetViews>
  <sheetFormatPr baseColWidth="10" defaultRowHeight="14.25" x14ac:dyDescent="0.2"/>
  <cols>
    <col min="1" max="1" width="27.625" customWidth="1"/>
    <col min="2" max="2" width="21.25" customWidth="1"/>
    <col min="3" max="3" width="20.75" customWidth="1"/>
  </cols>
  <sheetData>
    <row r="1" spans="1:11" s="2" customFormat="1" ht="68.45" customHeight="1" x14ac:dyDescent="0.3">
      <c r="A1" s="89"/>
      <c r="B1" s="89"/>
      <c r="C1" s="89"/>
      <c r="D1" s="89"/>
      <c r="E1" s="89"/>
      <c r="F1" s="89"/>
      <c r="G1" s="89"/>
      <c r="H1" s="89"/>
      <c r="I1" s="89"/>
      <c r="J1" s="89"/>
      <c r="K1" s="89"/>
    </row>
    <row r="2" spans="1:11" ht="163.15" customHeight="1" x14ac:dyDescent="0.2">
      <c r="A2" s="90" t="s">
        <v>87</v>
      </c>
      <c r="B2" s="91"/>
      <c r="C2" s="91"/>
      <c r="D2" s="91"/>
      <c r="E2" s="91"/>
      <c r="F2" s="91"/>
      <c r="G2" s="91"/>
      <c r="H2" s="91"/>
      <c r="I2" s="91"/>
      <c r="J2" s="91"/>
      <c r="K2" s="91"/>
    </row>
    <row r="4" spans="1:11" ht="45" customHeight="1" x14ac:dyDescent="0.2">
      <c r="A4" s="84" t="s">
        <v>74</v>
      </c>
      <c r="B4" s="85"/>
      <c r="C4" s="86"/>
    </row>
    <row r="5" spans="1:11" x14ac:dyDescent="0.2">
      <c r="A5" s="77" t="s">
        <v>75</v>
      </c>
      <c r="B5" s="77" t="s">
        <v>78</v>
      </c>
      <c r="C5" s="77" t="s">
        <v>77</v>
      </c>
    </row>
    <row r="6" spans="1:11" x14ac:dyDescent="0.2">
      <c r="A6" s="78" t="s">
        <v>79</v>
      </c>
      <c r="B6" s="79">
        <v>0</v>
      </c>
      <c r="C6" s="79">
        <v>0</v>
      </c>
    </row>
    <row r="7" spans="1:11" x14ac:dyDescent="0.2">
      <c r="A7" s="78" t="s">
        <v>80</v>
      </c>
      <c r="B7" s="79">
        <v>0</v>
      </c>
      <c r="C7" s="79">
        <v>0</v>
      </c>
    </row>
    <row r="8" spans="1:11" x14ac:dyDescent="0.2">
      <c r="A8" s="78" t="s">
        <v>81</v>
      </c>
      <c r="B8" s="79">
        <v>0</v>
      </c>
      <c r="C8" s="79">
        <v>0</v>
      </c>
    </row>
    <row r="10" spans="1:11" ht="20.45" customHeight="1" x14ac:dyDescent="0.2">
      <c r="A10" s="87" t="s">
        <v>82</v>
      </c>
      <c r="B10" s="87"/>
      <c r="C10" s="87"/>
    </row>
    <row r="11" spans="1:11" x14ac:dyDescent="0.2">
      <c r="A11" s="80"/>
      <c r="B11" s="81" t="s">
        <v>76</v>
      </c>
      <c r="C11" s="81" t="s">
        <v>77</v>
      </c>
    </row>
    <row r="12" spans="1:11" x14ac:dyDescent="0.2">
      <c r="A12" s="78" t="s">
        <v>83</v>
      </c>
      <c r="B12" s="83">
        <v>0</v>
      </c>
      <c r="C12" s="83">
        <v>0</v>
      </c>
    </row>
    <row r="14" spans="1:11" ht="23.45" customHeight="1" x14ac:dyDescent="0.2">
      <c r="A14" s="88" t="s">
        <v>84</v>
      </c>
      <c r="B14" s="88"/>
      <c r="C14" s="88"/>
    </row>
    <row r="15" spans="1:11" x14ac:dyDescent="0.2">
      <c r="A15" s="82"/>
      <c r="B15" s="78" t="s">
        <v>76</v>
      </c>
      <c r="C15" s="78" t="s">
        <v>77</v>
      </c>
    </row>
    <row r="16" spans="1:11" x14ac:dyDescent="0.2">
      <c r="A16" s="78" t="s">
        <v>85</v>
      </c>
      <c r="B16" s="83">
        <v>0</v>
      </c>
      <c r="C16" s="83">
        <v>0</v>
      </c>
    </row>
  </sheetData>
  <mergeCells count="5">
    <mergeCell ref="A4:C4"/>
    <mergeCell ref="A10:C10"/>
    <mergeCell ref="A14:C14"/>
    <mergeCell ref="A1:K1"/>
    <mergeCell ref="A2:K2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9CD1EA-19C4-46CA-8227-256A55F60AE6}">
  <sheetPr>
    <tabColor rgb="FF005151"/>
    <pageSetUpPr fitToPage="1"/>
  </sheetPr>
  <dimension ref="A1:M230"/>
  <sheetViews>
    <sheetView showZeros="0" topLeftCell="A2" zoomScaleNormal="100" zoomScaleSheetLayoutView="115" workbookViewId="0">
      <selection activeCell="M56" sqref="M56"/>
    </sheetView>
  </sheetViews>
  <sheetFormatPr baseColWidth="10" defaultColWidth="11" defaultRowHeight="16.5" outlineLevelRow="2" x14ac:dyDescent="0.3"/>
  <cols>
    <col min="1" max="1" width="9.625" style="2" customWidth="1"/>
    <col min="2" max="2" width="37.625" style="8" customWidth="1"/>
    <col min="3" max="3" width="7.875" style="28" customWidth="1"/>
    <col min="4" max="4" width="9.75" style="72" customWidth="1"/>
    <col min="5" max="5" width="9.75" style="39" customWidth="1"/>
    <col min="6" max="7" width="11.75" style="2" customWidth="1"/>
    <col min="8" max="8" width="10.875" style="2" customWidth="1"/>
    <col min="9" max="9" width="11.75" style="2" customWidth="1"/>
    <col min="10" max="10" width="13.25" style="2" customWidth="1"/>
    <col min="11" max="11" width="11.75" style="2" customWidth="1"/>
    <col min="12" max="12" width="12.75" style="2" customWidth="1"/>
    <col min="13" max="13" width="15.5" style="2" customWidth="1"/>
    <col min="14" max="16384" width="11" style="2"/>
  </cols>
  <sheetData>
    <row r="1" spans="1:13" ht="68.45" customHeight="1" x14ac:dyDescent="0.3">
      <c r="A1" s="89"/>
      <c r="B1" s="89"/>
      <c r="C1" s="89"/>
      <c r="D1" s="89"/>
      <c r="E1" s="89"/>
      <c r="F1" s="89"/>
      <c r="G1" s="89"/>
      <c r="H1" s="89"/>
      <c r="I1" s="89"/>
      <c r="J1" s="89"/>
      <c r="K1" s="89"/>
      <c r="L1" s="89"/>
      <c r="M1" s="89"/>
    </row>
    <row r="2" spans="1:13" customFormat="1" ht="202.15" customHeight="1" x14ac:dyDescent="0.2">
      <c r="A2" s="90" t="s">
        <v>86</v>
      </c>
      <c r="B2" s="91"/>
      <c r="C2" s="91"/>
      <c r="D2" s="91"/>
      <c r="E2" s="91"/>
      <c r="F2" s="91"/>
      <c r="G2" s="91"/>
      <c r="H2" s="91"/>
      <c r="I2" s="91"/>
      <c r="J2" s="91"/>
      <c r="K2" s="91"/>
      <c r="L2" s="91"/>
      <c r="M2" s="91"/>
    </row>
    <row r="3" spans="1:13" s="1" customFormat="1" ht="17.649999999999999" customHeight="1" x14ac:dyDescent="0.2">
      <c r="A3" s="115" t="s">
        <v>3</v>
      </c>
      <c r="B3" s="116"/>
      <c r="C3" s="116"/>
      <c r="D3" s="116"/>
      <c r="E3" s="116"/>
      <c r="F3" s="116"/>
      <c r="G3" s="116"/>
      <c r="H3" s="116"/>
      <c r="I3" s="116"/>
      <c r="J3" s="116"/>
      <c r="K3" s="116"/>
      <c r="L3" s="116"/>
      <c r="M3" s="117"/>
    </row>
    <row r="4" spans="1:13" s="1" customFormat="1" ht="17.649999999999999" customHeight="1" x14ac:dyDescent="0.2">
      <c r="A4" s="126" t="s">
        <v>41</v>
      </c>
      <c r="B4" s="97" t="s">
        <v>4</v>
      </c>
      <c r="C4" s="97" t="s">
        <v>7</v>
      </c>
      <c r="D4" s="124" t="s">
        <v>50</v>
      </c>
      <c r="E4" s="99" t="s">
        <v>68</v>
      </c>
      <c r="F4" s="95" t="s">
        <v>46</v>
      </c>
      <c r="G4" s="96"/>
      <c r="H4" s="96"/>
      <c r="I4" s="96"/>
      <c r="J4" s="96"/>
      <c r="K4" s="96"/>
      <c r="L4" s="50"/>
      <c r="M4" s="97" t="s">
        <v>1</v>
      </c>
    </row>
    <row r="5" spans="1:13" s="7" customFormat="1" ht="90.75" customHeight="1" x14ac:dyDescent="0.2">
      <c r="A5" s="127"/>
      <c r="B5" s="98"/>
      <c r="C5" s="98"/>
      <c r="D5" s="125"/>
      <c r="E5" s="100"/>
      <c r="F5" s="48" t="s">
        <v>69</v>
      </c>
      <c r="G5" s="48" t="s">
        <v>2</v>
      </c>
      <c r="H5" s="45" t="s">
        <v>70</v>
      </c>
      <c r="I5" s="48" t="s">
        <v>2</v>
      </c>
      <c r="J5" s="45" t="s">
        <v>71</v>
      </c>
      <c r="K5" s="48" t="s">
        <v>2</v>
      </c>
      <c r="L5" s="51" t="s">
        <v>36</v>
      </c>
      <c r="M5" s="98"/>
    </row>
    <row r="6" spans="1:13" s="1" customFormat="1" ht="17.649999999999999" customHeight="1" x14ac:dyDescent="0.2">
      <c r="A6" s="92" t="s">
        <v>5</v>
      </c>
      <c r="B6" s="93"/>
      <c r="C6" s="94"/>
      <c r="D6" s="58"/>
      <c r="E6" s="42">
        <f>SUM(E7:E8)</f>
        <v>5</v>
      </c>
      <c r="F6" s="43"/>
      <c r="G6" s="43"/>
      <c r="H6" s="43"/>
      <c r="I6" s="43"/>
      <c r="J6" s="43"/>
      <c r="K6" s="43"/>
      <c r="L6" s="42"/>
      <c r="M6" s="6"/>
    </row>
    <row r="7" spans="1:13" s="1" customFormat="1" x14ac:dyDescent="0.2">
      <c r="A7" s="4"/>
      <c r="B7" s="20" t="s">
        <v>32</v>
      </c>
      <c r="C7" s="22" t="s">
        <v>8</v>
      </c>
      <c r="D7" s="59" t="s">
        <v>65</v>
      </c>
      <c r="E7" s="33">
        <v>3</v>
      </c>
      <c r="F7" s="29"/>
      <c r="G7" s="29"/>
      <c r="H7" s="29"/>
      <c r="I7" s="29"/>
      <c r="J7" s="29"/>
      <c r="K7" s="29"/>
      <c r="L7" s="33">
        <f>F7*3+H7*6+J7*6</f>
        <v>0</v>
      </c>
      <c r="M7" s="76">
        <f t="shared" ref="M7:M39" si="0">F7*G7+H7*I7+J7*K7</f>
        <v>0</v>
      </c>
    </row>
    <row r="8" spans="1:13" s="1" customFormat="1" x14ac:dyDescent="0.2">
      <c r="A8" s="4"/>
      <c r="B8" s="20" t="s">
        <v>6</v>
      </c>
      <c r="C8" s="22" t="s">
        <v>8</v>
      </c>
      <c r="D8" s="59" t="s">
        <v>66</v>
      </c>
      <c r="E8" s="33">
        <v>2</v>
      </c>
      <c r="F8" s="29"/>
      <c r="G8" s="29"/>
      <c r="H8" s="29"/>
      <c r="I8" s="29"/>
      <c r="J8" s="29"/>
      <c r="K8" s="29"/>
      <c r="L8" s="33">
        <f>F8*3+H8*6+J8*6</f>
        <v>0</v>
      </c>
      <c r="M8" s="76">
        <f t="shared" si="0"/>
        <v>0</v>
      </c>
    </row>
    <row r="9" spans="1:13" s="1" customFormat="1" ht="19.899999999999999" customHeight="1" x14ac:dyDescent="0.2">
      <c r="A9" s="17"/>
      <c r="B9" s="18"/>
      <c r="C9" s="23"/>
      <c r="D9" s="57"/>
      <c r="E9" s="34"/>
      <c r="F9" s="49"/>
      <c r="G9" s="49"/>
      <c r="H9" s="49"/>
      <c r="I9" s="49"/>
      <c r="J9" s="49"/>
      <c r="K9" s="49"/>
      <c r="L9" s="29"/>
      <c r="M9" s="6"/>
    </row>
    <row r="10" spans="1:13" s="1" customFormat="1" ht="17.649999999999999" customHeight="1" x14ac:dyDescent="0.2">
      <c r="A10" s="92" t="s">
        <v>28</v>
      </c>
      <c r="B10" s="93"/>
      <c r="C10" s="94"/>
      <c r="D10" s="58"/>
      <c r="E10" s="42">
        <f>SUM(E12:E13)</f>
        <v>29</v>
      </c>
      <c r="F10" s="44"/>
      <c r="G10" s="44"/>
      <c r="H10" s="44"/>
      <c r="I10" s="44"/>
      <c r="J10" s="44"/>
      <c r="K10" s="44"/>
      <c r="L10" s="42"/>
      <c r="M10" s="6"/>
    </row>
    <row r="11" spans="1:13" s="1" customFormat="1" x14ac:dyDescent="0.2">
      <c r="A11" s="4"/>
      <c r="B11" s="20" t="s">
        <v>31</v>
      </c>
      <c r="C11" s="29" t="s">
        <v>25</v>
      </c>
      <c r="D11" s="60" t="s">
        <v>52</v>
      </c>
      <c r="E11" s="33">
        <v>6</v>
      </c>
      <c r="F11" s="29"/>
      <c r="G11" s="29"/>
      <c r="H11" s="29"/>
      <c r="I11" s="29"/>
      <c r="J11" s="29"/>
      <c r="K11" s="29"/>
      <c r="L11" s="33">
        <f>F11*3+H11*6+J11*6</f>
        <v>0</v>
      </c>
      <c r="M11" s="76">
        <f t="shared" si="0"/>
        <v>0</v>
      </c>
    </row>
    <row r="12" spans="1:13" s="1" customFormat="1" x14ac:dyDescent="0.2">
      <c r="A12" s="4"/>
      <c r="B12" s="20" t="s">
        <v>29</v>
      </c>
      <c r="C12" s="29" t="s">
        <v>12</v>
      </c>
      <c r="D12" s="60" t="s">
        <v>53</v>
      </c>
      <c r="E12" s="33">
        <v>19</v>
      </c>
      <c r="F12" s="29"/>
      <c r="G12" s="29"/>
      <c r="H12" s="29"/>
      <c r="I12" s="29"/>
      <c r="J12" s="29"/>
      <c r="K12" s="29"/>
      <c r="L12" s="33">
        <f>F12*3+H12*6+J12*6</f>
        <v>0</v>
      </c>
      <c r="M12" s="76">
        <f t="shared" si="0"/>
        <v>0</v>
      </c>
    </row>
    <row r="13" spans="1:13" s="1" customFormat="1" x14ac:dyDescent="0.2">
      <c r="A13" s="4"/>
      <c r="B13" s="20" t="s">
        <v>30</v>
      </c>
      <c r="C13" s="29" t="s">
        <v>12</v>
      </c>
      <c r="D13" s="60" t="s">
        <v>54</v>
      </c>
      <c r="E13" s="33">
        <v>10</v>
      </c>
      <c r="F13" s="29"/>
      <c r="G13" s="29"/>
      <c r="H13" s="29"/>
      <c r="I13" s="29"/>
      <c r="J13" s="29"/>
      <c r="K13" s="29"/>
      <c r="L13" s="33">
        <f>F13*3+H13*6+J13*6</f>
        <v>0</v>
      </c>
      <c r="M13" s="76">
        <f t="shared" si="0"/>
        <v>0</v>
      </c>
    </row>
    <row r="14" spans="1:13" s="1" customFormat="1" ht="19.899999999999999" customHeight="1" x14ac:dyDescent="0.2">
      <c r="A14" s="17"/>
      <c r="B14" s="18"/>
      <c r="C14" s="23"/>
      <c r="D14" s="57"/>
      <c r="E14" s="34"/>
      <c r="F14" s="49"/>
      <c r="G14" s="49"/>
      <c r="H14" s="49"/>
      <c r="I14" s="49"/>
      <c r="J14" s="49"/>
      <c r="K14" s="49"/>
      <c r="L14" s="49"/>
      <c r="M14" s="6"/>
    </row>
    <row r="15" spans="1:13" s="1" customFormat="1" ht="17.649999999999999" customHeight="1" x14ac:dyDescent="0.2">
      <c r="A15" s="92" t="s">
        <v>9</v>
      </c>
      <c r="B15" s="93"/>
      <c r="C15" s="94"/>
      <c r="D15" s="58"/>
      <c r="E15" s="42">
        <f>SUM(E16:E19)</f>
        <v>71</v>
      </c>
      <c r="F15" s="44"/>
      <c r="G15" s="44"/>
      <c r="H15" s="44"/>
      <c r="I15" s="44"/>
      <c r="J15" s="44"/>
      <c r="K15" s="44"/>
      <c r="L15" s="42"/>
      <c r="M15" s="6"/>
    </row>
    <row r="16" spans="1:13" s="1" customFormat="1" x14ac:dyDescent="0.2">
      <c r="A16" s="4"/>
      <c r="B16" s="20" t="s">
        <v>10</v>
      </c>
      <c r="C16" s="22" t="s">
        <v>13</v>
      </c>
      <c r="D16" s="59">
        <v>312</v>
      </c>
      <c r="E16" s="33">
        <v>9</v>
      </c>
      <c r="F16" s="29"/>
      <c r="G16" s="29"/>
      <c r="H16" s="29"/>
      <c r="I16" s="29"/>
      <c r="J16" s="29"/>
      <c r="K16" s="29"/>
      <c r="L16" s="33">
        <f>F16*3+H16*6+J16*6</f>
        <v>0</v>
      </c>
      <c r="M16" s="76">
        <f t="shared" si="0"/>
        <v>0</v>
      </c>
    </row>
    <row r="17" spans="1:13" s="1" customFormat="1" x14ac:dyDescent="0.2">
      <c r="A17" s="4"/>
      <c r="B17" s="20" t="s">
        <v>47</v>
      </c>
      <c r="C17" s="22" t="s">
        <v>13</v>
      </c>
      <c r="D17" s="59">
        <v>311</v>
      </c>
      <c r="E17" s="33">
        <v>19</v>
      </c>
      <c r="F17" s="29"/>
      <c r="G17" s="29"/>
      <c r="H17" s="29"/>
      <c r="I17" s="29"/>
      <c r="J17" s="29"/>
      <c r="K17" s="29"/>
      <c r="L17" s="33">
        <f>F17*3+H17*6+J17*6</f>
        <v>0</v>
      </c>
      <c r="M17" s="76">
        <f t="shared" si="0"/>
        <v>0</v>
      </c>
    </row>
    <row r="18" spans="1:13" s="1" customFormat="1" x14ac:dyDescent="0.2">
      <c r="A18" s="4"/>
      <c r="B18" s="20" t="s">
        <v>11</v>
      </c>
      <c r="C18" s="22" t="s">
        <v>12</v>
      </c>
      <c r="D18" s="59">
        <v>401</v>
      </c>
      <c r="E18" s="33">
        <v>18</v>
      </c>
      <c r="F18" s="29"/>
      <c r="G18" s="29"/>
      <c r="H18" s="29"/>
      <c r="I18" s="29"/>
      <c r="J18" s="29"/>
      <c r="K18" s="29"/>
      <c r="L18" s="33">
        <f>F18*3+H18*6+J18*6</f>
        <v>0</v>
      </c>
      <c r="M18" s="76">
        <f t="shared" si="0"/>
        <v>0</v>
      </c>
    </row>
    <row r="19" spans="1:13" s="1" customFormat="1" x14ac:dyDescent="0.2">
      <c r="A19" s="4"/>
      <c r="B19" s="20" t="s">
        <v>37</v>
      </c>
      <c r="C19" s="22" t="s">
        <v>12</v>
      </c>
      <c r="D19" s="59" t="s">
        <v>64</v>
      </c>
      <c r="E19" s="33">
        <v>25</v>
      </c>
      <c r="F19" s="29"/>
      <c r="G19" s="29"/>
      <c r="H19" s="29"/>
      <c r="I19" s="29"/>
      <c r="J19" s="29"/>
      <c r="K19" s="29"/>
      <c r="L19" s="33">
        <f>F19*3+H19*6+J19*6</f>
        <v>0</v>
      </c>
      <c r="M19" s="76">
        <f t="shared" si="0"/>
        <v>0</v>
      </c>
    </row>
    <row r="20" spans="1:13" s="1" customFormat="1" x14ac:dyDescent="0.2">
      <c r="A20" s="17"/>
      <c r="B20" s="40"/>
      <c r="C20" s="41"/>
      <c r="D20" s="61"/>
      <c r="E20" s="34"/>
      <c r="F20" s="23"/>
      <c r="G20" s="23"/>
      <c r="H20" s="23"/>
      <c r="I20" s="23"/>
      <c r="J20" s="23"/>
      <c r="K20" s="23"/>
      <c r="L20" s="23"/>
      <c r="M20" s="6"/>
    </row>
    <row r="21" spans="1:13" s="1" customFormat="1" ht="17.649999999999999" customHeight="1" x14ac:dyDescent="0.2">
      <c r="A21" s="92" t="s">
        <v>21</v>
      </c>
      <c r="B21" s="93"/>
      <c r="C21" s="94"/>
      <c r="D21" s="58"/>
      <c r="E21" s="42">
        <f>SUM(E22:E23)</f>
        <v>5</v>
      </c>
      <c r="F21" s="44"/>
      <c r="G21" s="44"/>
      <c r="H21" s="44"/>
      <c r="I21" s="44"/>
      <c r="J21" s="44"/>
      <c r="K21" s="44"/>
      <c r="L21" s="42"/>
      <c r="M21" s="6"/>
    </row>
    <row r="22" spans="1:13" s="1" customFormat="1" x14ac:dyDescent="0.2">
      <c r="A22" s="4"/>
      <c r="B22" s="20" t="s">
        <v>48</v>
      </c>
      <c r="C22" s="22" t="s">
        <v>13</v>
      </c>
      <c r="D22" s="59" t="s">
        <v>63</v>
      </c>
      <c r="E22" s="33">
        <v>2</v>
      </c>
      <c r="F22" s="29"/>
      <c r="G22" s="29"/>
      <c r="H22" s="29"/>
      <c r="I22" s="29"/>
      <c r="J22" s="29"/>
      <c r="K22" s="29"/>
      <c r="L22" s="33">
        <f>F22*3+H22*6+J22*6</f>
        <v>0</v>
      </c>
      <c r="M22" s="76">
        <f t="shared" si="0"/>
        <v>0</v>
      </c>
    </row>
    <row r="23" spans="1:13" s="1" customFormat="1" x14ac:dyDescent="0.2">
      <c r="A23" s="4"/>
      <c r="B23" s="20" t="s">
        <v>22</v>
      </c>
      <c r="C23" s="29" t="s">
        <v>13</v>
      </c>
      <c r="D23" s="60" t="s">
        <v>67</v>
      </c>
      <c r="E23" s="33">
        <v>3</v>
      </c>
      <c r="F23" s="29"/>
      <c r="G23" s="29"/>
      <c r="H23" s="29"/>
      <c r="I23" s="29"/>
      <c r="J23" s="29"/>
      <c r="K23" s="29"/>
      <c r="L23" s="33">
        <f>F23*3+H23*6+J23*6</f>
        <v>0</v>
      </c>
      <c r="M23" s="76">
        <f t="shared" si="0"/>
        <v>0</v>
      </c>
    </row>
    <row r="24" spans="1:13" s="1" customFormat="1" x14ac:dyDescent="0.2">
      <c r="A24" s="4"/>
      <c r="B24" s="16"/>
      <c r="C24" s="19"/>
      <c r="D24" s="62"/>
      <c r="E24" s="34"/>
      <c r="F24" s="29"/>
      <c r="G24" s="29"/>
      <c r="H24" s="29"/>
      <c r="I24" s="29"/>
      <c r="J24" s="29"/>
      <c r="K24" s="29"/>
      <c r="L24" s="29"/>
      <c r="M24" s="6"/>
    </row>
    <row r="25" spans="1:13" s="1" customFormat="1" ht="17.649999999999999" customHeight="1" x14ac:dyDescent="0.2">
      <c r="A25" s="92" t="s">
        <v>14</v>
      </c>
      <c r="B25" s="93"/>
      <c r="C25" s="94"/>
      <c r="D25" s="58"/>
      <c r="E25" s="42">
        <f>SUM(E26:E31)</f>
        <v>63</v>
      </c>
      <c r="F25" s="44"/>
      <c r="G25" s="44"/>
      <c r="H25" s="44"/>
      <c r="I25" s="44"/>
      <c r="J25" s="44"/>
      <c r="K25" s="44"/>
      <c r="L25" s="42"/>
      <c r="M25" s="6"/>
    </row>
    <row r="26" spans="1:13" s="1" customFormat="1" x14ac:dyDescent="0.2">
      <c r="A26" s="4"/>
      <c r="B26" s="20" t="s">
        <v>15</v>
      </c>
      <c r="C26" s="29" t="s">
        <v>20</v>
      </c>
      <c r="D26" s="60" t="s">
        <v>57</v>
      </c>
      <c r="E26" s="33">
        <v>32</v>
      </c>
      <c r="F26" s="29"/>
      <c r="G26" s="29"/>
      <c r="H26" s="29"/>
      <c r="I26" s="29"/>
      <c r="J26" s="29"/>
      <c r="K26" s="29"/>
      <c r="L26" s="33">
        <f t="shared" ref="L26:L31" si="1">F26*3+H26*6+J26*6</f>
        <v>0</v>
      </c>
      <c r="M26" s="76">
        <f t="shared" si="0"/>
        <v>0</v>
      </c>
    </row>
    <row r="27" spans="1:13" s="1" customFormat="1" x14ac:dyDescent="0.2">
      <c r="A27" s="4"/>
      <c r="B27" s="20" t="s">
        <v>16</v>
      </c>
      <c r="C27" s="29" t="s">
        <v>20</v>
      </c>
      <c r="D27" s="60" t="s">
        <v>58</v>
      </c>
      <c r="E27" s="33">
        <v>3</v>
      </c>
      <c r="F27" s="29"/>
      <c r="G27" s="29"/>
      <c r="H27" s="29"/>
      <c r="I27" s="29"/>
      <c r="J27" s="29"/>
      <c r="K27" s="29"/>
      <c r="L27" s="33">
        <f t="shared" si="1"/>
        <v>0</v>
      </c>
      <c r="M27" s="76">
        <f t="shared" si="0"/>
        <v>0</v>
      </c>
    </row>
    <row r="28" spans="1:13" s="1" customFormat="1" x14ac:dyDescent="0.2">
      <c r="A28" s="4"/>
      <c r="B28" s="20" t="s">
        <v>17</v>
      </c>
      <c r="C28" s="29" t="s">
        <v>20</v>
      </c>
      <c r="D28" s="60" t="s">
        <v>59</v>
      </c>
      <c r="E28" s="33">
        <v>3</v>
      </c>
      <c r="F28" s="29"/>
      <c r="G28" s="29"/>
      <c r="H28" s="29"/>
      <c r="I28" s="29"/>
      <c r="J28" s="29"/>
      <c r="K28" s="29"/>
      <c r="L28" s="33">
        <f t="shared" si="1"/>
        <v>0</v>
      </c>
      <c r="M28" s="76">
        <f t="shared" si="0"/>
        <v>0</v>
      </c>
    </row>
    <row r="29" spans="1:13" s="1" customFormat="1" x14ac:dyDescent="0.2">
      <c r="A29" s="4"/>
      <c r="B29" s="20" t="s">
        <v>18</v>
      </c>
      <c r="C29" s="29" t="s">
        <v>20</v>
      </c>
      <c r="D29" s="60" t="s">
        <v>60</v>
      </c>
      <c r="E29" s="33">
        <v>9</v>
      </c>
      <c r="F29" s="29"/>
      <c r="G29" s="29"/>
      <c r="H29" s="29"/>
      <c r="I29" s="29"/>
      <c r="J29" s="29"/>
      <c r="K29" s="29"/>
      <c r="L29" s="33">
        <f t="shared" si="1"/>
        <v>0</v>
      </c>
      <c r="M29" s="76">
        <f t="shared" si="0"/>
        <v>0</v>
      </c>
    </row>
    <row r="30" spans="1:13" s="1" customFormat="1" x14ac:dyDescent="0.2">
      <c r="A30" s="4"/>
      <c r="B30" s="20" t="s">
        <v>19</v>
      </c>
      <c r="C30" s="29" t="s">
        <v>20</v>
      </c>
      <c r="D30" s="60" t="s">
        <v>61</v>
      </c>
      <c r="E30" s="33">
        <v>10</v>
      </c>
      <c r="F30" s="29"/>
      <c r="G30" s="29"/>
      <c r="H30" s="29"/>
      <c r="I30" s="29"/>
      <c r="J30" s="29"/>
      <c r="K30" s="29"/>
      <c r="L30" s="33">
        <f t="shared" si="1"/>
        <v>0</v>
      </c>
      <c r="M30" s="76">
        <f t="shared" si="0"/>
        <v>0</v>
      </c>
    </row>
    <row r="31" spans="1:13" s="1" customFormat="1" x14ac:dyDescent="0.2">
      <c r="A31" s="4"/>
      <c r="B31" s="20" t="s">
        <v>33</v>
      </c>
      <c r="C31" s="29" t="s">
        <v>20</v>
      </c>
      <c r="D31" s="60" t="s">
        <v>62</v>
      </c>
      <c r="E31" s="33">
        <v>6</v>
      </c>
      <c r="F31" s="29"/>
      <c r="G31" s="29"/>
      <c r="H31" s="29"/>
      <c r="I31" s="29"/>
      <c r="J31" s="29"/>
      <c r="K31" s="29"/>
      <c r="L31" s="33">
        <f t="shared" si="1"/>
        <v>0</v>
      </c>
      <c r="M31" s="76">
        <f t="shared" si="0"/>
        <v>0</v>
      </c>
    </row>
    <row r="32" spans="1:13" s="1" customFormat="1" x14ac:dyDescent="0.2">
      <c r="A32" s="4"/>
      <c r="B32" s="16"/>
      <c r="C32" s="19"/>
      <c r="D32" s="62"/>
      <c r="E32" s="34"/>
      <c r="F32" s="29"/>
      <c r="G32" s="29"/>
      <c r="H32" s="29"/>
      <c r="I32" s="29"/>
      <c r="J32" s="29"/>
      <c r="K32" s="29"/>
      <c r="L32" s="29"/>
      <c r="M32" s="6"/>
    </row>
    <row r="33" spans="1:13" s="1" customFormat="1" ht="17.649999999999999" customHeight="1" x14ac:dyDescent="0.2">
      <c r="A33" s="92" t="s">
        <v>27</v>
      </c>
      <c r="B33" s="93"/>
      <c r="C33" s="94"/>
      <c r="D33" s="58"/>
      <c r="E33" s="42">
        <f>SUM(E34:E35)</f>
        <v>10</v>
      </c>
      <c r="F33" s="44"/>
      <c r="G33" s="44"/>
      <c r="H33" s="44"/>
      <c r="I33" s="44"/>
      <c r="J33" s="44"/>
      <c r="K33" s="44"/>
      <c r="L33" s="42"/>
      <c r="M33" s="6"/>
    </row>
    <row r="34" spans="1:13" s="1" customFormat="1" x14ac:dyDescent="0.2">
      <c r="A34" s="4"/>
      <c r="B34" s="20" t="s">
        <v>34</v>
      </c>
      <c r="C34" s="29" t="s">
        <v>13</v>
      </c>
      <c r="D34" s="60" t="s">
        <v>55</v>
      </c>
      <c r="E34" s="33">
        <v>7</v>
      </c>
      <c r="F34" s="29"/>
      <c r="G34" s="29"/>
      <c r="H34" s="29"/>
      <c r="I34" s="29"/>
      <c r="J34" s="29"/>
      <c r="K34" s="29"/>
      <c r="L34" s="33">
        <f>F34*3+H34*6+J34*6</f>
        <v>0</v>
      </c>
      <c r="M34" s="76">
        <f t="shared" si="0"/>
        <v>0</v>
      </c>
    </row>
    <row r="35" spans="1:13" s="1" customFormat="1" x14ac:dyDescent="0.2">
      <c r="A35" s="4"/>
      <c r="B35" s="20" t="s">
        <v>35</v>
      </c>
      <c r="C35" s="29" t="s">
        <v>13</v>
      </c>
      <c r="D35" s="60" t="s">
        <v>56</v>
      </c>
      <c r="E35" s="33">
        <v>3</v>
      </c>
      <c r="F35" s="29"/>
      <c r="G35" s="29"/>
      <c r="H35" s="29"/>
      <c r="I35" s="29"/>
      <c r="J35" s="29"/>
      <c r="K35" s="29"/>
      <c r="L35" s="33">
        <f>F35*3+H35*6+J35*6</f>
        <v>0</v>
      </c>
      <c r="M35" s="76">
        <f t="shared" si="0"/>
        <v>0</v>
      </c>
    </row>
    <row r="36" spans="1:13" s="1" customFormat="1" x14ac:dyDescent="0.2">
      <c r="A36" s="17"/>
      <c r="B36" s="31"/>
      <c r="C36" s="30"/>
      <c r="D36" s="63"/>
      <c r="E36" s="34"/>
      <c r="F36" s="29"/>
      <c r="G36" s="29"/>
      <c r="H36" s="29"/>
      <c r="I36" s="29"/>
      <c r="J36" s="29"/>
      <c r="K36" s="29"/>
      <c r="L36" s="29"/>
      <c r="M36" s="6"/>
    </row>
    <row r="37" spans="1:13" s="1" customFormat="1" ht="17.649999999999999" customHeight="1" x14ac:dyDescent="0.2">
      <c r="A37" s="92" t="s">
        <v>23</v>
      </c>
      <c r="B37" s="93"/>
      <c r="C37" s="94"/>
      <c r="D37" s="58"/>
      <c r="E37" s="42">
        <f>SUM(E38:E39)</f>
        <v>7</v>
      </c>
      <c r="F37" s="44"/>
      <c r="G37" s="44"/>
      <c r="H37" s="44"/>
      <c r="I37" s="44"/>
      <c r="J37" s="44"/>
      <c r="K37" s="44"/>
      <c r="L37" s="42"/>
      <c r="M37" s="6"/>
    </row>
    <row r="38" spans="1:13" s="1" customFormat="1" x14ac:dyDescent="0.2">
      <c r="A38" s="4"/>
      <c r="B38" s="20" t="s">
        <v>24</v>
      </c>
      <c r="C38" s="29" t="s">
        <v>12</v>
      </c>
      <c r="D38" s="60">
        <v>404</v>
      </c>
      <c r="E38" s="33">
        <v>3</v>
      </c>
      <c r="F38" s="29"/>
      <c r="G38" s="29"/>
      <c r="H38" s="29"/>
      <c r="I38" s="29"/>
      <c r="J38" s="29"/>
      <c r="K38" s="29"/>
      <c r="L38" s="33">
        <f>F38*3+H38*6+J38*6</f>
        <v>0</v>
      </c>
      <c r="M38" s="76">
        <f t="shared" si="0"/>
        <v>0</v>
      </c>
    </row>
    <row r="39" spans="1:13" s="1" customFormat="1" x14ac:dyDescent="0.2">
      <c r="A39" s="4"/>
      <c r="B39" s="20" t="s">
        <v>26</v>
      </c>
      <c r="C39" s="29" t="s">
        <v>25</v>
      </c>
      <c r="D39" s="60" t="s">
        <v>51</v>
      </c>
      <c r="E39" s="33">
        <v>4</v>
      </c>
      <c r="F39" s="29"/>
      <c r="G39" s="29"/>
      <c r="H39" s="29"/>
      <c r="I39" s="29"/>
      <c r="J39" s="29"/>
      <c r="K39" s="29"/>
      <c r="L39" s="33">
        <f>F39*3+H39*6+J39*6</f>
        <v>0</v>
      </c>
      <c r="M39" s="76">
        <f t="shared" si="0"/>
        <v>0</v>
      </c>
    </row>
    <row r="40" spans="1:13" s="1" customFormat="1" x14ac:dyDescent="0.2">
      <c r="A40" s="4"/>
      <c r="B40" s="20"/>
      <c r="C40" s="20"/>
      <c r="D40" s="64"/>
      <c r="E40" s="20"/>
      <c r="F40" s="20"/>
      <c r="G40" s="20"/>
      <c r="H40" s="20"/>
      <c r="I40" s="20"/>
      <c r="J40" s="20"/>
      <c r="K40" s="20"/>
      <c r="L40" s="20"/>
      <c r="M40" s="6"/>
    </row>
    <row r="41" spans="1:13" s="1" customFormat="1" x14ac:dyDescent="0.2">
      <c r="A41" s="107" t="s">
        <v>38</v>
      </c>
      <c r="B41" s="108"/>
      <c r="C41" s="109"/>
      <c r="D41" s="65"/>
      <c r="E41" s="52">
        <f>E6+E10+E15+E21+E25+E33+E37</f>
        <v>190</v>
      </c>
      <c r="F41" s="53">
        <f>SUM(F6:F39)</f>
        <v>0</v>
      </c>
      <c r="G41" s="53"/>
      <c r="H41" s="53">
        <f>SUM(H6:H39)</f>
        <v>0</v>
      </c>
      <c r="I41" s="53"/>
      <c r="J41" s="53">
        <f>SUM(J6:J39)</f>
        <v>0</v>
      </c>
      <c r="K41" s="53"/>
      <c r="L41" s="54">
        <f>SUM(L6:L40)</f>
        <v>0</v>
      </c>
      <c r="M41" s="54">
        <f>SUM(M6:M40)</f>
        <v>0</v>
      </c>
    </row>
    <row r="42" spans="1:13" s="1" customFormat="1" ht="25.15" customHeight="1" x14ac:dyDescent="0.2">
      <c r="A42" s="121"/>
      <c r="B42" s="122"/>
      <c r="C42" s="122"/>
      <c r="D42" s="122"/>
      <c r="E42" s="122"/>
      <c r="F42" s="122"/>
      <c r="G42" s="122"/>
      <c r="H42" s="122"/>
      <c r="I42" s="122"/>
      <c r="J42" s="122"/>
      <c r="K42" s="122"/>
      <c r="L42" s="122"/>
      <c r="M42" s="123"/>
    </row>
    <row r="43" spans="1:13" s="1" customFormat="1" ht="17.649999999999999" customHeight="1" x14ac:dyDescent="0.2">
      <c r="A43" s="118" t="s">
        <v>72</v>
      </c>
      <c r="B43" s="119"/>
      <c r="C43" s="119"/>
      <c r="D43" s="119"/>
      <c r="E43" s="119"/>
      <c r="F43" s="119"/>
      <c r="G43" s="119"/>
      <c r="H43" s="119"/>
      <c r="I43" s="119"/>
      <c r="J43" s="119"/>
      <c r="K43" s="119"/>
      <c r="L43" s="119"/>
      <c r="M43" s="120"/>
    </row>
    <row r="44" spans="1:13" s="1" customFormat="1" ht="34.5" customHeight="1" x14ac:dyDescent="0.2">
      <c r="A44" s="47"/>
      <c r="B44" s="46" t="s">
        <v>4</v>
      </c>
      <c r="C44" s="46" t="s">
        <v>7</v>
      </c>
      <c r="D44" s="66"/>
      <c r="E44" s="96"/>
      <c r="F44" s="96"/>
      <c r="G44" s="96"/>
      <c r="H44" s="96"/>
      <c r="I44" s="96"/>
      <c r="J44" s="96"/>
      <c r="K44" s="46" t="s">
        <v>2</v>
      </c>
      <c r="L44" s="46" t="s">
        <v>49</v>
      </c>
      <c r="M44" s="48" t="s">
        <v>1</v>
      </c>
    </row>
    <row r="45" spans="1:13" s="1" customFormat="1" x14ac:dyDescent="0.2">
      <c r="A45" s="55" t="s">
        <v>42</v>
      </c>
      <c r="B45" s="20" t="s">
        <v>45</v>
      </c>
      <c r="C45" s="29" t="s">
        <v>44</v>
      </c>
      <c r="D45" s="67"/>
      <c r="E45" s="110"/>
      <c r="F45" s="111"/>
      <c r="G45" s="111"/>
      <c r="H45" s="111"/>
      <c r="I45" s="111"/>
      <c r="J45" s="111"/>
      <c r="K45" s="73"/>
      <c r="L45" s="56">
        <v>200</v>
      </c>
      <c r="M45" s="11">
        <f>K45*L45</f>
        <v>0</v>
      </c>
    </row>
    <row r="46" spans="1:13" s="1" customFormat="1" ht="25.15" customHeight="1" x14ac:dyDescent="0.2">
      <c r="A46" s="121"/>
      <c r="B46" s="122"/>
      <c r="C46" s="122"/>
      <c r="D46" s="122"/>
      <c r="E46" s="122"/>
      <c r="F46" s="122"/>
      <c r="G46" s="122"/>
      <c r="H46" s="122"/>
      <c r="I46" s="122"/>
      <c r="J46" s="122"/>
      <c r="K46" s="122"/>
      <c r="L46" s="122"/>
      <c r="M46" s="123"/>
    </row>
    <row r="47" spans="1:13" s="1" customFormat="1" ht="17.649999999999999" customHeight="1" x14ac:dyDescent="0.2">
      <c r="A47" s="118" t="s">
        <v>73</v>
      </c>
      <c r="B47" s="119"/>
      <c r="C47" s="119"/>
      <c r="D47" s="119"/>
      <c r="E47" s="119"/>
      <c r="F47" s="119"/>
      <c r="G47" s="119"/>
      <c r="H47" s="119"/>
      <c r="I47" s="119"/>
      <c r="J47" s="119"/>
      <c r="K47" s="119"/>
      <c r="L47" s="119"/>
      <c r="M47" s="120"/>
    </row>
    <row r="48" spans="1:13" s="1" customFormat="1" ht="36.950000000000003" customHeight="1" x14ac:dyDescent="0.2">
      <c r="A48" s="55" t="s">
        <v>43</v>
      </c>
      <c r="B48" s="112" t="s">
        <v>39</v>
      </c>
      <c r="C48" s="113"/>
      <c r="D48" s="113"/>
      <c r="E48" s="113"/>
      <c r="F48" s="113"/>
      <c r="G48" s="113"/>
      <c r="H48" s="114"/>
      <c r="I48" s="74"/>
      <c r="J48" s="21" t="s">
        <v>7</v>
      </c>
      <c r="K48" s="46" t="s">
        <v>2</v>
      </c>
      <c r="L48" s="32" t="s">
        <v>0</v>
      </c>
      <c r="M48" s="6" t="s">
        <v>1</v>
      </c>
    </row>
    <row r="49" spans="1:13" s="1" customFormat="1" ht="8.85" customHeight="1" x14ac:dyDescent="0.2">
      <c r="A49" s="4"/>
      <c r="B49" s="101"/>
      <c r="C49" s="102"/>
      <c r="D49" s="102"/>
      <c r="E49" s="102"/>
      <c r="F49" s="102"/>
      <c r="G49" s="102"/>
      <c r="H49" s="103"/>
      <c r="I49" s="75"/>
      <c r="J49" s="19"/>
      <c r="K49" s="75"/>
      <c r="L49" s="34"/>
      <c r="M49" s="6"/>
    </row>
    <row r="50" spans="1:13" s="1" customFormat="1" x14ac:dyDescent="0.2">
      <c r="A50" s="4"/>
      <c r="B50" s="104" t="s">
        <v>40</v>
      </c>
      <c r="C50" s="105"/>
      <c r="D50" s="105"/>
      <c r="E50" s="105"/>
      <c r="F50" s="105"/>
      <c r="G50" s="105"/>
      <c r="H50" s="106"/>
      <c r="I50" s="31"/>
      <c r="J50" s="19" t="s">
        <v>20</v>
      </c>
      <c r="K50" s="31"/>
      <c r="L50" s="33">
        <v>1</v>
      </c>
      <c r="M50" s="11">
        <f>K50*L50</f>
        <v>0</v>
      </c>
    </row>
    <row r="51" spans="1:13" s="1" customFormat="1" ht="8.85" customHeight="1" x14ac:dyDescent="0.2">
      <c r="A51" s="4"/>
      <c r="B51" s="101"/>
      <c r="C51" s="102"/>
      <c r="D51" s="102"/>
      <c r="E51" s="102"/>
      <c r="F51" s="102"/>
      <c r="G51" s="102"/>
      <c r="H51" s="103"/>
      <c r="I51" s="75"/>
      <c r="J51" s="19"/>
      <c r="K51" s="75"/>
      <c r="L51" s="34"/>
      <c r="M51" s="6"/>
    </row>
    <row r="52" spans="1:13" s="1" customFormat="1" x14ac:dyDescent="0.2">
      <c r="A52" s="4"/>
      <c r="B52" s="104" t="s">
        <v>40</v>
      </c>
      <c r="C52" s="105"/>
      <c r="D52" s="105"/>
      <c r="E52" s="105"/>
      <c r="F52" s="105"/>
      <c r="G52" s="105"/>
      <c r="H52" s="106"/>
      <c r="I52" s="31"/>
      <c r="J52" s="19" t="s">
        <v>13</v>
      </c>
      <c r="K52" s="31"/>
      <c r="L52" s="33">
        <v>1</v>
      </c>
      <c r="M52" s="11">
        <f>K52*L52</f>
        <v>0</v>
      </c>
    </row>
    <row r="53" spans="1:13" s="1" customFormat="1" ht="8.85" customHeight="1" x14ac:dyDescent="0.2">
      <c r="A53" s="4"/>
      <c r="B53" s="101"/>
      <c r="C53" s="102"/>
      <c r="D53" s="102"/>
      <c r="E53" s="102"/>
      <c r="F53" s="102"/>
      <c r="G53" s="102"/>
      <c r="H53" s="103"/>
      <c r="I53" s="75"/>
      <c r="J53" s="19"/>
      <c r="K53" s="75"/>
      <c r="L53" s="34"/>
      <c r="M53" s="6"/>
    </row>
    <row r="54" spans="1:13" s="1" customFormat="1" x14ac:dyDescent="0.2">
      <c r="A54" s="4"/>
      <c r="B54" s="104" t="s">
        <v>40</v>
      </c>
      <c r="C54" s="105"/>
      <c r="D54" s="105"/>
      <c r="E54" s="105"/>
      <c r="F54" s="105"/>
      <c r="G54" s="105"/>
      <c r="H54" s="106"/>
      <c r="I54" s="31"/>
      <c r="J54" s="19" t="s">
        <v>12</v>
      </c>
      <c r="K54" s="31"/>
      <c r="L54" s="33">
        <v>1</v>
      </c>
      <c r="M54" s="11">
        <f>K54*L54</f>
        <v>0</v>
      </c>
    </row>
    <row r="55" spans="1:13" s="1" customFormat="1" ht="8.85" customHeight="1" x14ac:dyDescent="0.2">
      <c r="A55" s="4"/>
      <c r="B55" s="101"/>
      <c r="C55" s="102"/>
      <c r="D55" s="102"/>
      <c r="E55" s="102"/>
      <c r="F55" s="102"/>
      <c r="G55" s="102"/>
      <c r="H55" s="103"/>
      <c r="I55" s="75"/>
      <c r="J55" s="19"/>
      <c r="K55" s="75"/>
      <c r="L55" s="34"/>
      <c r="M55" s="6"/>
    </row>
    <row r="56" spans="1:13" s="1" customFormat="1" ht="19.7" customHeight="1" x14ac:dyDescent="0.2">
      <c r="A56" s="12" t="e">
        <f>"TOTAL € HT - "&amp;#REF!</f>
        <v>#REF!</v>
      </c>
      <c r="B56" s="13"/>
      <c r="C56" s="24"/>
      <c r="D56" s="68"/>
      <c r="E56" s="35"/>
      <c r="F56" s="13"/>
      <c r="G56" s="13"/>
      <c r="H56" s="13"/>
      <c r="I56" s="13"/>
      <c r="J56" s="13"/>
      <c r="K56" s="13"/>
      <c r="L56" s="13"/>
      <c r="M56" s="3">
        <f>SUBTOTAL(109,M6:M55)</f>
        <v>0</v>
      </c>
    </row>
    <row r="57" spans="1:13" s="14" customFormat="1" outlineLevel="1" x14ac:dyDescent="0.2">
      <c r="C57" s="25"/>
      <c r="D57" s="69"/>
      <c r="E57" s="36"/>
    </row>
    <row r="58" spans="1:13" s="9" customFormat="1" ht="20.100000000000001" customHeight="1" x14ac:dyDescent="0.2">
      <c r="B58" s="10"/>
      <c r="C58" s="26"/>
      <c r="D58" s="70"/>
      <c r="E58" s="37"/>
    </row>
    <row r="59" spans="1:13" s="1" customFormat="1" ht="20.100000000000001" customHeight="1" x14ac:dyDescent="0.2">
      <c r="B59" s="7"/>
      <c r="C59" s="27"/>
      <c r="D59" s="71"/>
      <c r="E59" s="38"/>
    </row>
    <row r="60" spans="1:13" s="1" customFormat="1" ht="20.100000000000001" customHeight="1" x14ac:dyDescent="0.2">
      <c r="B60" s="7"/>
      <c r="C60" s="27"/>
      <c r="D60" s="71"/>
      <c r="E60" s="38"/>
    </row>
    <row r="61" spans="1:13" s="1" customFormat="1" ht="20.100000000000001" customHeight="1" x14ac:dyDescent="0.2">
      <c r="B61" s="7"/>
      <c r="C61" s="27"/>
      <c r="D61" s="71"/>
      <c r="E61" s="38"/>
    </row>
    <row r="62" spans="1:13" s="1" customFormat="1" ht="20.100000000000001" customHeight="1" x14ac:dyDescent="0.2">
      <c r="B62" s="7"/>
      <c r="C62" s="27"/>
      <c r="D62" s="71"/>
      <c r="E62" s="38"/>
    </row>
    <row r="63" spans="1:13" s="1" customFormat="1" ht="20.100000000000001" customHeight="1" x14ac:dyDescent="0.2">
      <c r="B63" s="7"/>
      <c r="C63" s="27"/>
      <c r="D63" s="71"/>
      <c r="E63" s="38"/>
    </row>
    <row r="64" spans="1:13" s="1" customFormat="1" ht="20.100000000000001" customHeight="1" x14ac:dyDescent="0.2">
      <c r="B64" s="7"/>
      <c r="C64" s="27"/>
      <c r="D64" s="71"/>
      <c r="E64" s="38"/>
    </row>
    <row r="65" spans="2:5" s="1" customFormat="1" ht="20.100000000000001" customHeight="1" x14ac:dyDescent="0.2">
      <c r="B65" s="7"/>
      <c r="C65" s="27"/>
      <c r="D65" s="71"/>
      <c r="E65" s="38"/>
    </row>
    <row r="66" spans="2:5" s="1" customFormat="1" ht="20.100000000000001" customHeight="1" x14ac:dyDescent="0.2">
      <c r="B66" s="7"/>
      <c r="C66" s="27"/>
      <c r="D66" s="71"/>
      <c r="E66" s="38"/>
    </row>
    <row r="67" spans="2:5" s="1" customFormat="1" ht="20.100000000000001" customHeight="1" x14ac:dyDescent="0.2">
      <c r="B67" s="7"/>
      <c r="C67" s="27"/>
      <c r="D67" s="71"/>
      <c r="E67" s="38"/>
    </row>
    <row r="68" spans="2:5" s="1" customFormat="1" ht="20.100000000000001" customHeight="1" x14ac:dyDescent="0.2">
      <c r="B68" s="7"/>
      <c r="C68" s="27"/>
      <c r="D68" s="71"/>
      <c r="E68" s="38"/>
    </row>
    <row r="69" spans="2:5" s="1" customFormat="1" ht="20.100000000000001" customHeight="1" x14ac:dyDescent="0.2">
      <c r="B69" s="7"/>
      <c r="C69" s="27"/>
      <c r="D69" s="71"/>
      <c r="E69" s="38"/>
    </row>
    <row r="70" spans="2:5" s="1" customFormat="1" ht="20.100000000000001" customHeight="1" x14ac:dyDescent="0.2">
      <c r="B70" s="7"/>
      <c r="C70" s="27"/>
      <c r="D70" s="71"/>
      <c r="E70" s="38"/>
    </row>
    <row r="71" spans="2:5" s="1" customFormat="1" ht="20.100000000000001" customHeight="1" x14ac:dyDescent="0.2">
      <c r="B71" s="7"/>
      <c r="C71" s="27"/>
      <c r="D71" s="71"/>
      <c r="E71" s="38"/>
    </row>
    <row r="72" spans="2:5" s="1" customFormat="1" ht="20.100000000000001" customHeight="1" x14ac:dyDescent="0.2">
      <c r="B72" s="7"/>
      <c r="C72" s="27"/>
      <c r="D72" s="71"/>
      <c r="E72" s="38"/>
    </row>
    <row r="73" spans="2:5" s="1" customFormat="1" ht="20.100000000000001" customHeight="1" x14ac:dyDescent="0.2">
      <c r="B73" s="7"/>
      <c r="C73" s="27"/>
      <c r="D73" s="71"/>
      <c r="E73" s="38"/>
    </row>
    <row r="74" spans="2:5" s="1" customFormat="1" ht="20.100000000000001" customHeight="1" x14ac:dyDescent="0.2">
      <c r="B74" s="7"/>
      <c r="C74" s="27"/>
      <c r="D74" s="71"/>
      <c r="E74" s="38"/>
    </row>
    <row r="75" spans="2:5" s="1" customFormat="1" ht="20.100000000000001" customHeight="1" x14ac:dyDescent="0.2">
      <c r="B75" s="7"/>
      <c r="C75" s="27"/>
      <c r="D75" s="71"/>
      <c r="E75" s="38"/>
    </row>
    <row r="76" spans="2:5" s="1" customFormat="1" ht="20.100000000000001" customHeight="1" x14ac:dyDescent="0.2">
      <c r="B76" s="7"/>
      <c r="C76" s="27"/>
      <c r="D76" s="71"/>
      <c r="E76" s="38"/>
    </row>
    <row r="77" spans="2:5" s="1" customFormat="1" ht="20.100000000000001" customHeight="1" x14ac:dyDescent="0.2">
      <c r="B77" s="7"/>
      <c r="C77" s="27"/>
      <c r="D77" s="71"/>
      <c r="E77" s="38"/>
    </row>
    <row r="78" spans="2:5" s="1" customFormat="1" ht="20.100000000000001" customHeight="1" x14ac:dyDescent="0.2">
      <c r="B78" s="7"/>
      <c r="C78" s="27"/>
      <c r="D78" s="71"/>
      <c r="E78" s="38"/>
    </row>
    <row r="79" spans="2:5" s="1" customFormat="1" ht="20.100000000000001" customHeight="1" x14ac:dyDescent="0.2">
      <c r="B79" s="7"/>
      <c r="C79" s="27"/>
      <c r="D79" s="71"/>
      <c r="E79" s="38"/>
    </row>
    <row r="80" spans="2:5" s="1" customFormat="1" ht="20.100000000000001" customHeight="1" x14ac:dyDescent="0.2">
      <c r="B80" s="7"/>
      <c r="C80" s="27"/>
      <c r="D80" s="71"/>
      <c r="E80" s="38"/>
    </row>
    <row r="81" spans="2:5" s="1" customFormat="1" ht="20.100000000000001" customHeight="1" x14ac:dyDescent="0.2">
      <c r="B81" s="7"/>
      <c r="C81" s="27"/>
      <c r="D81" s="71"/>
      <c r="E81" s="38"/>
    </row>
    <row r="82" spans="2:5" s="1" customFormat="1" ht="20.100000000000001" customHeight="1" x14ac:dyDescent="0.2">
      <c r="B82" s="7"/>
      <c r="C82" s="27"/>
      <c r="D82" s="71"/>
      <c r="E82" s="38"/>
    </row>
    <row r="83" spans="2:5" s="1" customFormat="1" ht="20.100000000000001" customHeight="1" x14ac:dyDescent="0.2">
      <c r="B83" s="7"/>
      <c r="C83" s="27"/>
      <c r="D83" s="71"/>
      <c r="E83" s="38"/>
    </row>
    <row r="84" spans="2:5" s="1" customFormat="1" ht="20.100000000000001" customHeight="1" x14ac:dyDescent="0.2">
      <c r="B84" s="7"/>
      <c r="C84" s="27"/>
      <c r="D84" s="71"/>
      <c r="E84" s="38"/>
    </row>
    <row r="85" spans="2:5" s="1" customFormat="1" ht="20.100000000000001" customHeight="1" x14ac:dyDescent="0.2">
      <c r="B85" s="7"/>
      <c r="C85" s="27"/>
      <c r="D85" s="71"/>
      <c r="E85" s="38"/>
    </row>
    <row r="86" spans="2:5" s="1" customFormat="1" ht="20.100000000000001" customHeight="1" x14ac:dyDescent="0.2">
      <c r="B86" s="7"/>
      <c r="C86" s="27"/>
      <c r="D86" s="71"/>
      <c r="E86" s="38"/>
    </row>
    <row r="87" spans="2:5" s="1" customFormat="1" ht="20.100000000000001" customHeight="1" x14ac:dyDescent="0.2">
      <c r="B87" s="7"/>
      <c r="C87" s="27"/>
      <c r="D87" s="71"/>
      <c r="E87" s="38"/>
    </row>
    <row r="88" spans="2:5" s="1" customFormat="1" ht="20.100000000000001" customHeight="1" x14ac:dyDescent="0.2">
      <c r="B88" s="7"/>
      <c r="C88" s="27"/>
      <c r="D88" s="71"/>
      <c r="E88" s="38"/>
    </row>
    <row r="89" spans="2:5" s="1" customFormat="1" ht="20.100000000000001" customHeight="1" x14ac:dyDescent="0.2">
      <c r="B89" s="7"/>
      <c r="C89" s="27"/>
      <c r="D89" s="71"/>
      <c r="E89" s="38"/>
    </row>
    <row r="90" spans="2:5" s="1" customFormat="1" ht="20.100000000000001" customHeight="1" x14ac:dyDescent="0.2">
      <c r="B90" s="7"/>
      <c r="C90" s="27"/>
      <c r="D90" s="71"/>
      <c r="E90" s="38"/>
    </row>
    <row r="91" spans="2:5" s="1" customFormat="1" ht="20.100000000000001" customHeight="1" x14ac:dyDescent="0.2">
      <c r="B91" s="7"/>
      <c r="C91" s="27"/>
      <c r="D91" s="71"/>
      <c r="E91" s="38"/>
    </row>
    <row r="92" spans="2:5" s="1" customFormat="1" ht="20.100000000000001" customHeight="1" x14ac:dyDescent="0.2">
      <c r="B92" s="7"/>
      <c r="C92" s="27"/>
      <c r="D92" s="71"/>
      <c r="E92" s="38"/>
    </row>
    <row r="93" spans="2:5" s="1" customFormat="1" ht="20.100000000000001" customHeight="1" x14ac:dyDescent="0.2">
      <c r="B93" s="7"/>
      <c r="C93" s="27"/>
      <c r="D93" s="71"/>
      <c r="E93" s="38"/>
    </row>
    <row r="94" spans="2:5" s="1" customFormat="1" ht="20.100000000000001" customHeight="1" x14ac:dyDescent="0.2">
      <c r="B94" s="7"/>
      <c r="C94" s="27"/>
      <c r="D94" s="71"/>
      <c r="E94" s="38"/>
    </row>
    <row r="95" spans="2:5" s="1" customFormat="1" ht="20.100000000000001" customHeight="1" x14ac:dyDescent="0.2">
      <c r="B95" s="7"/>
      <c r="C95" s="27"/>
      <c r="D95" s="71"/>
      <c r="E95" s="38"/>
    </row>
    <row r="96" spans="2:5" s="1" customFormat="1" ht="20.100000000000001" customHeight="1" x14ac:dyDescent="0.2">
      <c r="B96" s="7"/>
      <c r="C96" s="27"/>
      <c r="D96" s="71"/>
      <c r="E96" s="38"/>
    </row>
    <row r="97" spans="2:5" s="1" customFormat="1" ht="20.100000000000001" customHeight="1" x14ac:dyDescent="0.2">
      <c r="B97" s="7"/>
      <c r="C97" s="27"/>
      <c r="D97" s="71"/>
      <c r="E97" s="38"/>
    </row>
    <row r="98" spans="2:5" s="1" customFormat="1" ht="20.100000000000001" customHeight="1" x14ac:dyDescent="0.2">
      <c r="B98" s="7"/>
      <c r="C98" s="27"/>
      <c r="D98" s="71"/>
      <c r="E98" s="38"/>
    </row>
    <row r="99" spans="2:5" s="1" customFormat="1" ht="20.100000000000001" customHeight="1" x14ac:dyDescent="0.2">
      <c r="B99" s="7"/>
      <c r="C99" s="27"/>
      <c r="D99" s="71"/>
      <c r="E99" s="38"/>
    </row>
    <row r="100" spans="2:5" s="1" customFormat="1" ht="20.100000000000001" customHeight="1" x14ac:dyDescent="0.2">
      <c r="B100" s="7"/>
      <c r="C100" s="27"/>
      <c r="D100" s="71"/>
      <c r="E100" s="38"/>
    </row>
    <row r="101" spans="2:5" s="1" customFormat="1" ht="20.100000000000001" customHeight="1" x14ac:dyDescent="0.2">
      <c r="B101" s="7"/>
      <c r="C101" s="27"/>
      <c r="D101" s="71"/>
      <c r="E101" s="38"/>
    </row>
    <row r="102" spans="2:5" s="1" customFormat="1" ht="20.100000000000001" customHeight="1" x14ac:dyDescent="0.2">
      <c r="B102" s="7"/>
      <c r="C102" s="27"/>
      <c r="D102" s="71"/>
      <c r="E102" s="38"/>
    </row>
    <row r="103" spans="2:5" s="1" customFormat="1" ht="20.100000000000001" customHeight="1" x14ac:dyDescent="0.2">
      <c r="B103" s="7"/>
      <c r="C103" s="27"/>
      <c r="D103" s="71"/>
      <c r="E103" s="38"/>
    </row>
    <row r="104" spans="2:5" s="1" customFormat="1" ht="20.100000000000001" customHeight="1" x14ac:dyDescent="0.2">
      <c r="B104" s="7"/>
      <c r="C104" s="27"/>
      <c r="D104" s="71"/>
      <c r="E104" s="38"/>
    </row>
    <row r="105" spans="2:5" s="1" customFormat="1" ht="20.100000000000001" customHeight="1" x14ac:dyDescent="0.2">
      <c r="B105" s="7"/>
      <c r="C105" s="27"/>
      <c r="D105" s="71"/>
      <c r="E105" s="38"/>
    </row>
    <row r="106" spans="2:5" s="1" customFormat="1" ht="20.100000000000001" customHeight="1" x14ac:dyDescent="0.2">
      <c r="B106" s="7"/>
      <c r="C106" s="27"/>
      <c r="D106" s="71"/>
      <c r="E106" s="38"/>
    </row>
    <row r="107" spans="2:5" s="1" customFormat="1" ht="20.100000000000001" customHeight="1" x14ac:dyDescent="0.2">
      <c r="B107" s="7"/>
      <c r="C107" s="27"/>
      <c r="D107" s="71"/>
      <c r="E107" s="38"/>
    </row>
    <row r="108" spans="2:5" s="1" customFormat="1" ht="20.100000000000001" customHeight="1" x14ac:dyDescent="0.2">
      <c r="B108" s="7"/>
      <c r="C108" s="27"/>
      <c r="D108" s="71"/>
      <c r="E108" s="38"/>
    </row>
    <row r="109" spans="2:5" s="1" customFormat="1" ht="20.100000000000001" customHeight="1" x14ac:dyDescent="0.2">
      <c r="B109" s="7"/>
      <c r="C109" s="27"/>
      <c r="D109" s="71"/>
      <c r="E109" s="38"/>
    </row>
    <row r="110" spans="2:5" s="1" customFormat="1" ht="20.100000000000001" customHeight="1" x14ac:dyDescent="0.2">
      <c r="B110" s="7"/>
      <c r="C110" s="27"/>
      <c r="D110" s="71"/>
      <c r="E110" s="38"/>
    </row>
    <row r="111" spans="2:5" s="1" customFormat="1" ht="20.100000000000001" customHeight="1" x14ac:dyDescent="0.2">
      <c r="B111" s="7"/>
      <c r="C111" s="27"/>
      <c r="D111" s="71"/>
      <c r="E111" s="38"/>
    </row>
    <row r="112" spans="2:5" s="1" customFormat="1" ht="20.100000000000001" customHeight="1" x14ac:dyDescent="0.2">
      <c r="B112" s="7"/>
      <c r="C112" s="27"/>
      <c r="D112" s="71"/>
      <c r="E112" s="38"/>
    </row>
    <row r="113" spans="2:5" s="1" customFormat="1" ht="20.100000000000001" customHeight="1" x14ac:dyDescent="0.2">
      <c r="B113" s="7"/>
      <c r="C113" s="27"/>
      <c r="D113" s="71"/>
      <c r="E113" s="38"/>
    </row>
    <row r="114" spans="2:5" s="1" customFormat="1" ht="20.100000000000001" customHeight="1" x14ac:dyDescent="0.2">
      <c r="B114" s="7"/>
      <c r="C114" s="27"/>
      <c r="D114" s="71"/>
      <c r="E114" s="38"/>
    </row>
    <row r="115" spans="2:5" s="1" customFormat="1" ht="20.100000000000001" customHeight="1" x14ac:dyDescent="0.2">
      <c r="B115" s="7"/>
      <c r="C115" s="27"/>
      <c r="D115" s="71"/>
      <c r="E115" s="38"/>
    </row>
    <row r="116" spans="2:5" s="1" customFormat="1" ht="20.100000000000001" customHeight="1" x14ac:dyDescent="0.2">
      <c r="B116" s="7"/>
      <c r="C116" s="27"/>
      <c r="D116" s="71"/>
      <c r="E116" s="38"/>
    </row>
    <row r="117" spans="2:5" s="1" customFormat="1" x14ac:dyDescent="0.2">
      <c r="B117" s="7"/>
      <c r="C117" s="27"/>
      <c r="D117" s="71"/>
      <c r="E117" s="38"/>
    </row>
    <row r="118" spans="2:5" s="1" customFormat="1" x14ac:dyDescent="0.2">
      <c r="B118" s="7"/>
      <c r="C118" s="27"/>
      <c r="D118" s="71"/>
      <c r="E118" s="38"/>
    </row>
    <row r="119" spans="2:5" s="1" customFormat="1" x14ac:dyDescent="0.2">
      <c r="B119" s="7"/>
      <c r="C119" s="27"/>
      <c r="D119" s="71"/>
      <c r="E119" s="38"/>
    </row>
    <row r="120" spans="2:5" s="1" customFormat="1" x14ac:dyDescent="0.2">
      <c r="B120" s="7"/>
      <c r="C120" s="27"/>
      <c r="D120" s="71"/>
      <c r="E120" s="38"/>
    </row>
    <row r="121" spans="2:5" s="1" customFormat="1" x14ac:dyDescent="0.2">
      <c r="B121" s="7"/>
      <c r="C121" s="27"/>
      <c r="D121" s="71"/>
      <c r="E121" s="38"/>
    </row>
    <row r="122" spans="2:5" s="1" customFormat="1" x14ac:dyDescent="0.2">
      <c r="B122" s="7"/>
      <c r="C122" s="27"/>
      <c r="D122" s="71"/>
      <c r="E122" s="38"/>
    </row>
    <row r="123" spans="2:5" s="1" customFormat="1" x14ac:dyDescent="0.2">
      <c r="B123" s="7"/>
      <c r="C123" s="27"/>
      <c r="D123" s="71"/>
      <c r="E123" s="38"/>
    </row>
    <row r="124" spans="2:5" s="1" customFormat="1" x14ac:dyDescent="0.2">
      <c r="B124" s="7"/>
      <c r="C124" s="27"/>
      <c r="D124" s="71"/>
      <c r="E124" s="38"/>
    </row>
    <row r="125" spans="2:5" s="1" customFormat="1" x14ac:dyDescent="0.2">
      <c r="B125" s="7"/>
      <c r="C125" s="27"/>
      <c r="D125" s="71"/>
      <c r="E125" s="38"/>
    </row>
    <row r="126" spans="2:5" s="1" customFormat="1" x14ac:dyDescent="0.2">
      <c r="B126" s="7"/>
      <c r="C126" s="27"/>
      <c r="D126" s="71"/>
      <c r="E126" s="38"/>
    </row>
    <row r="127" spans="2:5" s="1" customFormat="1" x14ac:dyDescent="0.2">
      <c r="B127" s="7"/>
      <c r="C127" s="27"/>
      <c r="D127" s="71"/>
      <c r="E127" s="38"/>
    </row>
    <row r="128" spans="2:5" s="1" customFormat="1" x14ac:dyDescent="0.2">
      <c r="B128" s="7"/>
      <c r="C128" s="27"/>
      <c r="D128" s="71"/>
      <c r="E128" s="38"/>
    </row>
    <row r="129" spans="2:5" s="1" customFormat="1" x14ac:dyDescent="0.2">
      <c r="B129" s="7"/>
      <c r="C129" s="27"/>
      <c r="D129" s="71"/>
      <c r="E129" s="38"/>
    </row>
    <row r="130" spans="2:5" s="1" customFormat="1" x14ac:dyDescent="0.2">
      <c r="B130" s="7"/>
      <c r="C130" s="27"/>
      <c r="D130" s="71"/>
      <c r="E130" s="38"/>
    </row>
    <row r="131" spans="2:5" s="1" customFormat="1" x14ac:dyDescent="0.2">
      <c r="B131" s="7"/>
      <c r="C131" s="27"/>
      <c r="D131" s="71"/>
      <c r="E131" s="38"/>
    </row>
    <row r="132" spans="2:5" s="1" customFormat="1" x14ac:dyDescent="0.2">
      <c r="B132" s="7"/>
      <c r="C132" s="27"/>
      <c r="D132" s="71"/>
      <c r="E132" s="38"/>
    </row>
    <row r="133" spans="2:5" s="1" customFormat="1" x14ac:dyDescent="0.2">
      <c r="B133" s="7"/>
      <c r="C133" s="27"/>
      <c r="D133" s="71"/>
      <c r="E133" s="38"/>
    </row>
    <row r="134" spans="2:5" s="1" customFormat="1" x14ac:dyDescent="0.2">
      <c r="B134" s="7"/>
      <c r="C134" s="27"/>
      <c r="D134" s="71"/>
      <c r="E134" s="38"/>
    </row>
    <row r="135" spans="2:5" s="1" customFormat="1" x14ac:dyDescent="0.2">
      <c r="B135" s="7"/>
      <c r="C135" s="27"/>
      <c r="D135" s="71"/>
      <c r="E135" s="38"/>
    </row>
    <row r="136" spans="2:5" s="1" customFormat="1" x14ac:dyDescent="0.2">
      <c r="B136" s="7"/>
      <c r="C136" s="27"/>
      <c r="D136" s="71"/>
      <c r="E136" s="38"/>
    </row>
    <row r="137" spans="2:5" s="1" customFormat="1" x14ac:dyDescent="0.2">
      <c r="B137" s="7"/>
      <c r="C137" s="27"/>
      <c r="D137" s="71"/>
      <c r="E137" s="38"/>
    </row>
    <row r="138" spans="2:5" s="1" customFormat="1" x14ac:dyDescent="0.2">
      <c r="B138" s="7"/>
      <c r="C138" s="27"/>
      <c r="D138" s="71"/>
      <c r="E138" s="38"/>
    </row>
    <row r="139" spans="2:5" s="1" customFormat="1" x14ac:dyDescent="0.2">
      <c r="B139" s="7"/>
      <c r="C139" s="27"/>
      <c r="D139" s="71"/>
      <c r="E139" s="38"/>
    </row>
    <row r="140" spans="2:5" s="1" customFormat="1" x14ac:dyDescent="0.2">
      <c r="B140" s="7"/>
      <c r="C140" s="27"/>
      <c r="D140" s="71"/>
      <c r="E140" s="38"/>
    </row>
    <row r="141" spans="2:5" s="1" customFormat="1" x14ac:dyDescent="0.2">
      <c r="B141" s="7"/>
      <c r="C141" s="27"/>
      <c r="D141" s="71"/>
      <c r="E141" s="38"/>
    </row>
    <row r="142" spans="2:5" s="1" customFormat="1" x14ac:dyDescent="0.2">
      <c r="B142" s="7"/>
      <c r="C142" s="27"/>
      <c r="D142" s="71"/>
      <c r="E142" s="38"/>
    </row>
    <row r="143" spans="2:5" s="1" customFormat="1" x14ac:dyDescent="0.2">
      <c r="B143" s="7"/>
      <c r="C143" s="27"/>
      <c r="D143" s="71"/>
      <c r="E143" s="38"/>
    </row>
    <row r="144" spans="2:5" s="1" customFormat="1" x14ac:dyDescent="0.2">
      <c r="B144" s="7"/>
      <c r="C144" s="27"/>
      <c r="D144" s="71"/>
      <c r="E144" s="38"/>
    </row>
    <row r="145" spans="2:5" s="1" customFormat="1" x14ac:dyDescent="0.2">
      <c r="B145" s="7"/>
      <c r="C145" s="27"/>
      <c r="D145" s="71"/>
      <c r="E145" s="38"/>
    </row>
    <row r="146" spans="2:5" s="1" customFormat="1" x14ac:dyDescent="0.2">
      <c r="B146" s="7"/>
      <c r="C146" s="27"/>
      <c r="D146" s="71"/>
      <c r="E146" s="38"/>
    </row>
    <row r="147" spans="2:5" s="1" customFormat="1" x14ac:dyDescent="0.2">
      <c r="B147" s="7"/>
      <c r="C147" s="27"/>
      <c r="D147" s="71"/>
      <c r="E147" s="38"/>
    </row>
    <row r="148" spans="2:5" s="1" customFormat="1" x14ac:dyDescent="0.2">
      <c r="B148" s="7"/>
      <c r="C148" s="27"/>
      <c r="D148" s="71"/>
      <c r="E148" s="38"/>
    </row>
    <row r="149" spans="2:5" s="1" customFormat="1" x14ac:dyDescent="0.2">
      <c r="B149" s="7"/>
      <c r="C149" s="27"/>
      <c r="D149" s="71"/>
      <c r="E149" s="38"/>
    </row>
    <row r="150" spans="2:5" s="1" customFormat="1" x14ac:dyDescent="0.2">
      <c r="B150" s="7"/>
      <c r="C150" s="27"/>
      <c r="D150" s="71"/>
      <c r="E150" s="38"/>
    </row>
    <row r="151" spans="2:5" s="1" customFormat="1" x14ac:dyDescent="0.2">
      <c r="B151" s="7"/>
      <c r="C151" s="27"/>
      <c r="D151" s="71"/>
      <c r="E151" s="38"/>
    </row>
    <row r="152" spans="2:5" s="1" customFormat="1" x14ac:dyDescent="0.2">
      <c r="B152" s="7"/>
      <c r="C152" s="27"/>
      <c r="D152" s="71"/>
      <c r="E152" s="38"/>
    </row>
    <row r="153" spans="2:5" s="1" customFormat="1" x14ac:dyDescent="0.2">
      <c r="B153" s="7"/>
      <c r="C153" s="27"/>
      <c r="D153" s="71"/>
      <c r="E153" s="38"/>
    </row>
    <row r="154" spans="2:5" s="1" customFormat="1" x14ac:dyDescent="0.2">
      <c r="B154" s="7"/>
      <c r="C154" s="27"/>
      <c r="D154" s="71"/>
      <c r="E154" s="38"/>
    </row>
    <row r="155" spans="2:5" s="1" customFormat="1" x14ac:dyDescent="0.2">
      <c r="B155" s="7"/>
      <c r="C155" s="27"/>
      <c r="D155" s="71"/>
      <c r="E155" s="38"/>
    </row>
    <row r="156" spans="2:5" s="1" customFormat="1" x14ac:dyDescent="0.2">
      <c r="B156" s="7"/>
      <c r="C156" s="27"/>
      <c r="D156" s="71"/>
      <c r="E156" s="38"/>
    </row>
    <row r="157" spans="2:5" s="1" customFormat="1" x14ac:dyDescent="0.2">
      <c r="B157" s="7"/>
      <c r="C157" s="27"/>
      <c r="D157" s="71"/>
      <c r="E157" s="38"/>
    </row>
    <row r="158" spans="2:5" s="1" customFormat="1" x14ac:dyDescent="0.2">
      <c r="B158" s="7"/>
      <c r="C158" s="27"/>
      <c r="D158" s="71"/>
      <c r="E158" s="38"/>
    </row>
    <row r="159" spans="2:5" s="1" customFormat="1" x14ac:dyDescent="0.2">
      <c r="B159" s="7"/>
      <c r="C159" s="27"/>
      <c r="D159" s="71"/>
      <c r="E159" s="38"/>
    </row>
    <row r="160" spans="2:5" s="1" customFormat="1" x14ac:dyDescent="0.2">
      <c r="B160" s="7"/>
      <c r="C160" s="27"/>
      <c r="D160" s="71"/>
      <c r="E160" s="38"/>
    </row>
    <row r="161" spans="2:5" s="1" customFormat="1" x14ac:dyDescent="0.2">
      <c r="B161" s="7"/>
      <c r="C161" s="27"/>
      <c r="D161" s="71"/>
      <c r="E161" s="38"/>
    </row>
    <row r="162" spans="2:5" s="1" customFormat="1" x14ac:dyDescent="0.2">
      <c r="B162" s="7"/>
      <c r="C162" s="27"/>
      <c r="D162" s="71"/>
      <c r="E162" s="38"/>
    </row>
    <row r="163" spans="2:5" s="1" customFormat="1" x14ac:dyDescent="0.2">
      <c r="B163" s="7"/>
      <c r="C163" s="27"/>
      <c r="D163" s="71"/>
      <c r="E163" s="38"/>
    </row>
    <row r="228" spans="1:13" x14ac:dyDescent="0.3">
      <c r="F228" s="15"/>
      <c r="G228" s="15"/>
      <c r="H228" s="15"/>
      <c r="I228" s="15"/>
      <c r="J228" s="15"/>
      <c r="K228" s="15"/>
      <c r="L228" s="15"/>
    </row>
    <row r="229" spans="1:13" s="1" customFormat="1" ht="19.899999999999999" hidden="1" customHeight="1" outlineLevel="2" x14ac:dyDescent="0.2">
      <c r="A229" s="4"/>
      <c r="B229" s="5"/>
      <c r="C229" s="29"/>
      <c r="D229" s="60"/>
      <c r="E229" s="33" t="e">
        <f>#REF!</f>
        <v>#REF!</v>
      </c>
      <c r="F229" s="5"/>
      <c r="G229" s="5"/>
      <c r="H229" s="5"/>
      <c r="I229" s="5"/>
      <c r="J229" s="5"/>
      <c r="K229" s="5"/>
      <c r="L229" s="5"/>
      <c r="M229" s="11" t="str">
        <f>IFERROR(#REF!*#REF!,"")</f>
        <v/>
      </c>
    </row>
    <row r="230" spans="1:13" collapsed="1" x14ac:dyDescent="0.3"/>
  </sheetData>
  <mergeCells count="32">
    <mergeCell ref="A1:M1"/>
    <mergeCell ref="A41:C41"/>
    <mergeCell ref="E44:J44"/>
    <mergeCell ref="E45:J45"/>
    <mergeCell ref="B48:H48"/>
    <mergeCell ref="A3:M3"/>
    <mergeCell ref="A47:M47"/>
    <mergeCell ref="A6:C6"/>
    <mergeCell ref="A10:C10"/>
    <mergeCell ref="A15:C15"/>
    <mergeCell ref="A42:M42"/>
    <mergeCell ref="A43:M43"/>
    <mergeCell ref="A46:M46"/>
    <mergeCell ref="D4:D5"/>
    <mergeCell ref="M4:M5"/>
    <mergeCell ref="A4:A5"/>
    <mergeCell ref="B55:H55"/>
    <mergeCell ref="B49:H49"/>
    <mergeCell ref="B50:H50"/>
    <mergeCell ref="B51:H51"/>
    <mergeCell ref="B52:H52"/>
    <mergeCell ref="B53:H53"/>
    <mergeCell ref="B54:H54"/>
    <mergeCell ref="A33:C33"/>
    <mergeCell ref="A37:C37"/>
    <mergeCell ref="F4:K4"/>
    <mergeCell ref="A2:M2"/>
    <mergeCell ref="B4:B5"/>
    <mergeCell ref="C4:C5"/>
    <mergeCell ref="E4:E5"/>
    <mergeCell ref="A21:C21"/>
    <mergeCell ref="A25:C25"/>
  </mergeCells>
  <phoneticPr fontId="25" type="noConversion"/>
  <printOptions horizontalCentered="1"/>
  <pageMargins left="0.39370078740157483" right="0.39370078740157483" top="0.59055118110236227" bottom="0.59055118110236227" header="0.31496062992125984" footer="0.31496062992125984"/>
  <pageSetup paperSize="9" scale="73" fitToHeight="0" orientation="portrait" r:id="rId1"/>
  <headerFooter alignWithMargins="0">
    <oddFooter>&amp;C&amp;"Segoe UI,Normal"&amp;10&amp;K03+000KARDHAM SAS au capital social de 442 680 euros - RCS Strasbourg B 384 407 896
TVA intracommunautaire : FR1238447896&amp;R&amp;"Segoe UI,Normal"&amp;10&amp;K03+000Page &amp;P /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BPU LOT 1</vt:lpstr>
      <vt:lpstr>DQE LOT 1</vt:lpstr>
      <vt:lpstr>'DQE LOT 1'!Zone_d_impression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 HAGEGE</dc:creator>
  <cp:lastModifiedBy>GARRIGA Romane (Provence-Alpes-Côte d'Azur)</cp:lastModifiedBy>
  <cp:lastPrinted>2024-06-04T12:19:46Z</cp:lastPrinted>
  <dcterms:created xsi:type="dcterms:W3CDTF">2012-09-05T07:43:40Z</dcterms:created>
  <dcterms:modified xsi:type="dcterms:W3CDTF">2025-09-10T09:15:01Z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ustomerId">
    <vt:lpwstr>kardham</vt:lpwstr>
  </property>
  <property fmtid="{D5CDD505-2E9C-101B-9397-08002B2CF9AE}" pid="3" name="TemplateId">
    <vt:lpwstr>637551327205298963</vt:lpwstr>
  </property>
  <property fmtid="{D5CDD505-2E9C-101B-9397-08002B2CF9AE}" pid="4" name="UserProfileId">
    <vt:lpwstr>636939417445677640</vt:lpwstr>
  </property>
</Properties>
</file>