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teliercplusm.sharepoint.com/sites/ateliercplusm/Espace Collaboratif Projet/06-PROJET-MOE-BET-MOEX/25024_MOE_SORBONNE/05-PRO/5-CFO-CFA/DPGF/"/>
    </mc:Choice>
  </mc:AlternateContent>
  <xr:revisionPtr revIDLastSave="1728" documentId="13_ncr:1_{714B8D76-ABEB-48BA-A618-E81104136A83}" xr6:coauthVersionLast="47" xr6:coauthVersionMax="47" xr10:uidLastSave="{CDFC2BCE-D8B2-4358-B177-69A403671FFA}"/>
  <bookViews>
    <workbookView xWindow="28680" yWindow="-120" windowWidth="29040" windowHeight="15720" tabRatio="942" xr2:uid="{00000000-000D-0000-FFFF-FFFF00000000}"/>
  </bookViews>
  <sheets>
    <sheet name="LOT 07-FLD" sheetId="27" r:id="rId1"/>
  </sheets>
  <definedNames>
    <definedName name="_xlnm._FilterDatabase" localSheetId="0" hidden="1">'LOT 07-FLD'!#REF!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AC" localSheetId="0">#REF!</definedName>
    <definedName name="AC">#REF!</definedName>
    <definedName name="BA" localSheetId="0">#REF!</definedName>
    <definedName name="BA">#REF!</definedName>
    <definedName name="bb" localSheetId="0">#REF!</definedName>
    <definedName name="bb">#REF!</definedName>
    <definedName name="bc" localSheetId="0">#REF!</definedName>
    <definedName name="bc">#REF!</definedName>
    <definedName name="BETON_BLANC" localSheetId="0">#REF!</definedName>
    <definedName name="BETON_BLANC">#REF!</definedName>
    <definedName name="bl" localSheetId="0">#REF!</definedName>
    <definedName name="bl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c" localSheetId="0">#REF!</definedName>
    <definedName name="btc">#REF!</definedName>
    <definedName name="bvc" localSheetId="0">#REF!</definedName>
    <definedName name="bvc">#REF!</definedName>
    <definedName name="d" localSheetId="0">#REF!</definedName>
    <definedName name="d">#REF!</definedName>
    <definedName name="DOSSIER" localSheetId="0">#REF!</definedName>
    <definedName name="DOSSIER">#REF!</definedName>
    <definedName name="e" localSheetId="0">#REF!</definedName>
    <definedName name="e">#REF!</definedName>
    <definedName name="END" localSheetId="0">#REF!</definedName>
    <definedName name="END">#REF!</definedName>
    <definedName name="f" localSheetId="0">#REF!</definedName>
    <definedName name="f">#REF!</definedName>
    <definedName name="h" localSheetId="0">#REF!</definedName>
    <definedName name="h">#REF!</definedName>
    <definedName name="ha" localSheetId="0">#REF!</definedName>
    <definedName name="ha">#REF!</definedName>
    <definedName name="hi" localSheetId="0">#REF!</definedName>
    <definedName name="hi">#REF!</definedName>
    <definedName name="p" localSheetId="0">#REF!</definedName>
    <definedName name="p">#REF!</definedName>
    <definedName name="pc" localSheetId="0">#REF!</definedName>
    <definedName name="pc">#REF!</definedName>
    <definedName name="PEIN" localSheetId="0">#REF!</definedName>
    <definedName name="PEIN">#REF!</definedName>
    <definedName name="pl" localSheetId="0">#REF!</definedName>
    <definedName name="pl">#REF!</definedName>
    <definedName name="PRS" localSheetId="0">#REF!</definedName>
    <definedName name="PRS">#REF!</definedName>
    <definedName name="PSG" localSheetId="0">#REF!</definedName>
    <definedName name="PSG">#REF!</definedName>
    <definedName name="PSP" localSheetId="0">#REF!</definedName>
    <definedName name="PSP">#REF!</definedName>
    <definedName name="pt" localSheetId="0">#REF!</definedName>
    <definedName name="pt">#REF!</definedName>
    <definedName name="px" localSheetId="0">#REF!</definedName>
    <definedName name="px">#REF!</definedName>
    <definedName name="t" localSheetId="0">#REF!</definedName>
    <definedName name="t">#REF!</definedName>
    <definedName name="th" localSheetId="0">#REF!</definedName>
    <definedName name="th">#REF!</definedName>
    <definedName name="thp" localSheetId="0">#REF!</definedName>
    <definedName name="thp">#REF!</definedName>
    <definedName name="ths" localSheetId="0">#REF!</definedName>
    <definedName name="ths">#REF!</definedName>
    <definedName name="ti" localSheetId="0">#REF!</definedName>
    <definedName name="ti">#REF!</definedName>
    <definedName name="ts" localSheetId="0">#REF!</definedName>
    <definedName name="ts">#REF!</definedName>
    <definedName name="tt" localSheetId="0">#REF!</definedName>
    <definedName name="tt">#REF!</definedName>
    <definedName name="v" localSheetId="0">#REF!</definedName>
    <definedName name="v">#REF!</definedName>
    <definedName name="vc" localSheetId="0">#REF!</definedName>
    <definedName name="vc">#REF!</definedName>
    <definedName name="vh" localSheetId="0">#REF!</definedName>
    <definedName name="vh">#REF!</definedName>
    <definedName name="vhc" localSheetId="0">#REF!</definedName>
    <definedName name="vhc">#REF!</definedName>
    <definedName name="_xlnm.Print_Area" localSheetId="0">'LOT 07-FLD'!$A$1:$L$55</definedName>
    <definedName name="ZONE_IMPRES_MI" localSheetId="0">#REF!</definedName>
    <definedName name="ZONE_IMPRES_MI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" i="27" l="1"/>
  <c r="G45" i="27"/>
  <c r="G43" i="27"/>
  <c r="G40" i="27"/>
  <c r="G39" i="27"/>
  <c r="G35" i="27"/>
  <c r="G34" i="27"/>
  <c r="G33" i="27"/>
  <c r="G31" i="27"/>
  <c r="G28" i="27"/>
  <c r="G26" i="27"/>
  <c r="G24" i="27"/>
  <c r="I35" i="27" l="1"/>
  <c r="K35" i="27" s="1"/>
  <c r="L35" i="27" s="1"/>
  <c r="I28" i="27" l="1"/>
  <c r="K28" i="27" s="1"/>
  <c r="L28" i="27" s="1"/>
  <c r="I47" i="27" l="1"/>
  <c r="K47" i="27" s="1"/>
  <c r="L47" i="27" s="1"/>
  <c r="I45" i="27"/>
  <c r="K45" i="27" s="1"/>
  <c r="L45" i="27" s="1"/>
  <c r="I43" i="27"/>
  <c r="K43" i="27" s="1"/>
  <c r="L43" i="27" s="1"/>
  <c r="I33" i="27"/>
  <c r="K33" i="27" s="1"/>
  <c r="L33" i="27" s="1"/>
  <c r="I40" i="27"/>
  <c r="K40" i="27" s="1"/>
  <c r="L40" i="27" s="1"/>
  <c r="I39" i="27"/>
  <c r="K39" i="27" s="1"/>
  <c r="L39" i="27" s="1"/>
  <c r="I37" i="27"/>
  <c r="K37" i="27" s="1"/>
  <c r="L37" i="27" s="1"/>
  <c r="I34" i="27"/>
  <c r="K34" i="27" s="1"/>
  <c r="L34" i="27" s="1"/>
  <c r="I26" i="27"/>
  <c r="K26" i="27" s="1"/>
  <c r="L26" i="27" s="1"/>
  <c r="I31" i="27" l="1"/>
  <c r="K31" i="27" s="1"/>
  <c r="L31" i="27" s="1"/>
  <c r="I24" i="27" l="1"/>
  <c r="I53" i="27" l="1"/>
  <c r="K24" i="27"/>
  <c r="L24" i="27" s="1"/>
  <c r="L53" i="27" s="1"/>
  <c r="L1" i="27"/>
</calcChain>
</file>

<file path=xl/sharedStrings.xml><?xml version="1.0" encoding="utf-8"?>
<sst xmlns="http://schemas.openxmlformats.org/spreadsheetml/2006/main" count="100" uniqueCount="85">
  <si>
    <t>DESIGNATION DES OUVRAGES</t>
  </si>
  <si>
    <t>U</t>
  </si>
  <si>
    <t>TAUX TVA</t>
  </si>
  <si>
    <t>REFERENCES AU CCTP</t>
  </si>
  <si>
    <t>MOE</t>
  </si>
  <si>
    <t>MOA</t>
  </si>
  <si>
    <t>P.U. HT</t>
  </si>
  <si>
    <t>TOTAL HT</t>
  </si>
  <si>
    <t>TVA</t>
  </si>
  <si>
    <t>TOTAL  TTC</t>
  </si>
  <si>
    <t>QUANTITES</t>
  </si>
  <si>
    <t>M3</t>
  </si>
  <si>
    <t>M2</t>
  </si>
  <si>
    <t xml:space="preserve">CELLULE A REMPLIR </t>
  </si>
  <si>
    <t>LES COTES ET METRES SONT A REPRENDRE SUR SITE PAR L'ENTREPRISE AVANT REPONSE A L'OFFRE !</t>
  </si>
  <si>
    <t>BET</t>
  </si>
  <si>
    <t>3.1.1 Généralités</t>
  </si>
  <si>
    <t>3.1.1.1</t>
  </si>
  <si>
    <t>ML</t>
  </si>
  <si>
    <t>3.2.2.3</t>
  </si>
  <si>
    <t>3.1. DIVERS</t>
  </si>
  <si>
    <t>Etiquettage des terminaux et équipements (PC, INTER, BAES, SC, TD, TGBT…)</t>
  </si>
  <si>
    <t xml:space="preserve">Etiquettage des boites de dérivation et des chemins de cables </t>
  </si>
  <si>
    <t>Boite de dérivation IP55, taille à définir par l'entreprise</t>
  </si>
  <si>
    <t>Gaine ICTA Dn16, 20 ou 25, compris accessoires (fixations, colliers, coudes, manchettes…)</t>
  </si>
  <si>
    <t>Cable R02V-U1000 3G2,5</t>
  </si>
  <si>
    <t>3.3 ELECTRICITE COURANT FAIBLE</t>
  </si>
  <si>
    <t xml:space="preserve">3.3.1 Distribution electrique </t>
  </si>
  <si>
    <t>Cable RJ45 cat 7e, couleur blanche, RJ réseaux</t>
  </si>
  <si>
    <t>3.2.3.1</t>
  </si>
  <si>
    <t>3.2.4.1</t>
  </si>
  <si>
    <t>3.2.4.2</t>
  </si>
  <si>
    <t>3.3.1.1</t>
  </si>
  <si>
    <t>UN</t>
  </si>
  <si>
    <t>EN</t>
  </si>
  <si>
    <t>PHASE PRO / MACRO-LOT : FLUIDES</t>
  </si>
  <si>
    <t>ATELIER C+M</t>
  </si>
  <si>
    <t>5 Villa du Bois d'Orme</t>
  </si>
  <si>
    <t>75019 PARIS</t>
  </si>
  <si>
    <t>Bloc de 1 prise 2P+T, Schneider ou équivalent, à encastrer ou en goulotte, compris pot et plaque de finition</t>
  </si>
  <si>
    <t>Bloc de 1 prise RJ, Schneider ou équivalent, à encastrer ou en goulotte, compris pot et plaque de finition</t>
  </si>
  <si>
    <t>3.1.2 Chantier</t>
  </si>
  <si>
    <t>3.1.2.1</t>
  </si>
  <si>
    <t>3.2. ELECTRICITE COURANT FORT</t>
  </si>
  <si>
    <t>3.2.1.1</t>
  </si>
  <si>
    <t>3.2.2.1</t>
  </si>
  <si>
    <t>3.2.2.2</t>
  </si>
  <si>
    <t>3.3.2.1</t>
  </si>
  <si>
    <t>3.3.3.1</t>
  </si>
  <si>
    <t xml:space="preserve">3.3.2 Cablerie </t>
  </si>
  <si>
    <t>3.3.3 Terminaux et équipements CFA</t>
  </si>
  <si>
    <t>3.1.4 Ouvrages à déposer/modifier</t>
  </si>
  <si>
    <t>3.1.4.1</t>
  </si>
  <si>
    <t>QTE R+1</t>
  </si>
  <si>
    <t>QTE R+2</t>
  </si>
  <si>
    <t>Romain BOLOGNA</t>
  </si>
  <si>
    <t>romainbologna@ateliercplusm.com</t>
  </si>
  <si>
    <t>06 64 50 51 34</t>
  </si>
  <si>
    <t>STUDIO 1836</t>
  </si>
  <si>
    <t>06 83 39 36 49</t>
  </si>
  <si>
    <t>contact@studio1836.fr</t>
  </si>
  <si>
    <t>22 rue Viscq d'Azir</t>
  </si>
  <si>
    <t>75010 PARIS</t>
  </si>
  <si>
    <t>Fourniture et réalisation des suppressions, modifications selon le carnet de plans 25024-CPM-PRO-CFO-TTN-TTZ-PLN-001</t>
  </si>
  <si>
    <t xml:space="preserve">3.2.1 Distribution electrique </t>
  </si>
  <si>
    <t>Boite de dérivation pour plâtre</t>
  </si>
  <si>
    <t xml:space="preserve">3.2.2 Cablerie </t>
  </si>
  <si>
    <t xml:space="preserve">3.2.3 Terminaux </t>
  </si>
  <si>
    <t>cis</t>
  </si>
  <si>
    <t>3.2.4 Divers</t>
  </si>
  <si>
    <t>Lot 02C - CFO-CFA</t>
  </si>
  <si>
    <t xml:space="preserve"> implantation des ouvrages </t>
  </si>
  <si>
    <t>Installations de chantier et ouvrages provisoires</t>
  </si>
  <si>
    <t>Total LOT 02C HT :</t>
  </si>
  <si>
    <t>Total LOT 02C TTC :</t>
  </si>
  <si>
    <t>Service Maîtrise d’Ouvrage (SMO) de la Direction Patrimoine et Logistique (DPL) de Sorbonne Université</t>
  </si>
  <si>
    <t>06 18 60 53 62</t>
  </si>
  <si>
    <t>Matthieu.Bourdon@Sorbonne-universite.fr</t>
  </si>
  <si>
    <t>Campus Pierre et Marie Curie - 4, place Jussieu</t>
  </si>
  <si>
    <t>75005 Paris</t>
  </si>
  <si>
    <t>IND 2</t>
  </si>
  <si>
    <t>Matthieu BOURDON</t>
  </si>
  <si>
    <t>Léo PISKOR IGNATOWICZ</t>
  </si>
  <si>
    <t>TRAVAUX DE MISE EN CONFORMITE INCENDIE DES FAÇADES DES LOGEMENTS DE CHERCHEURS</t>
  </si>
  <si>
    <t>ADRESSE PROJET : 
Campus Pierre et Marie Curie
4, place Jussieu
75005 Paris
(Rotonde 32 - face à la « Cite de l’innovation (Paris Parc) 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</si>
</sst>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"/>
    <numFmt numFmtId="165" formatCode="#,##0_);\(#,##0\)"/>
    <numFmt numFmtId="166" formatCode="_-* #,##0.00\ [$€-40C]_-;\-* #,##0.00\ [$€-40C]_-;_-* &quot;-&quot;??\ [$€-40C]_-;_-@_-"/>
    <numFmt numFmtId="167" formatCode="_-* #,##0.00\ _F_-;\-* #,##0.00\ _F_-;_-* &quot;-&quot;??\ _F_-;_-@_-"/>
  </numFmts>
  <fonts count="32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color theme="1"/>
      <name val="Calibri"/>
      <family val="2"/>
      <scheme val="minor"/>
    </font>
    <font>
      <sz val="12"/>
      <name val="Helv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20"/>
      <color theme="1" tint="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i/>
      <sz val="22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8"/>
      <color rgb="FFFF0000"/>
      <name val="Arial"/>
      <family val="2"/>
    </font>
    <font>
      <i/>
      <sz val="24"/>
      <color rgb="FFFF0000"/>
      <name val="Comic Sans MS"/>
      <family val="4"/>
    </font>
    <font>
      <u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i/>
      <sz val="14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u/>
      <sz val="8"/>
      <color theme="10"/>
      <name val="Arial"/>
      <family val="2"/>
    </font>
    <font>
      <sz val="18"/>
      <color theme="1" tint="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3" fillId="0" borderId="0"/>
    <xf numFmtId="0" fontId="1" fillId="0" borderId="0"/>
    <xf numFmtId="0" fontId="30" fillId="0" borderId="0" applyNumberFormat="0" applyFill="0" applyBorder="0" applyAlignment="0" applyProtection="0"/>
  </cellStyleXfs>
  <cellXfs count="131">
    <xf numFmtId="0" fontId="0" fillId="0" borderId="0" xfId="0"/>
    <xf numFmtId="0" fontId="5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4" fontId="13" fillId="3" borderId="25" xfId="0" applyNumberFormat="1" applyFont="1" applyFill="1" applyBorder="1"/>
    <xf numFmtId="0" fontId="14" fillId="0" borderId="0" xfId="0" applyFont="1"/>
    <xf numFmtId="0" fontId="6" fillId="0" borderId="0" xfId="0" applyFont="1"/>
    <xf numFmtId="14" fontId="7" fillId="0" borderId="0" xfId="0" applyNumberFormat="1" applyFont="1" applyAlignment="1">
      <alignment vertical="top"/>
    </xf>
    <xf numFmtId="0" fontId="11" fillId="0" borderId="4" xfId="0" applyFont="1" applyBorder="1" applyAlignment="1">
      <alignment horizontal="center" vertical="center"/>
    </xf>
    <xf numFmtId="4" fontId="11" fillId="0" borderId="4" xfId="1" applyNumberFormat="1" applyFont="1" applyFill="1" applyBorder="1" applyAlignment="1" applyProtection="1">
      <alignment horizontal="center" vertical="center"/>
    </xf>
    <xf numFmtId="166" fontId="11" fillId="0" borderId="4" xfId="4" applyNumberFormat="1" applyFont="1" applyBorder="1" applyAlignment="1">
      <alignment vertical="center"/>
    </xf>
    <xf numFmtId="44" fontId="11" fillId="0" borderId="4" xfId="2" applyFont="1" applyFill="1" applyBorder="1" applyAlignment="1" applyProtection="1">
      <alignment vertical="center"/>
    </xf>
    <xf numFmtId="9" fontId="11" fillId="0" borderId="4" xfId="3" applyFont="1" applyFill="1" applyBorder="1" applyAlignment="1" applyProtection="1">
      <alignment vertical="center"/>
    </xf>
    <xf numFmtId="49" fontId="11" fillId="0" borderId="19" xfId="0" applyNumberFormat="1" applyFont="1" applyBorder="1"/>
    <xf numFmtId="44" fontId="11" fillId="0" borderId="21" xfId="2" applyFont="1" applyFill="1" applyBorder="1" applyAlignment="1" applyProtection="1">
      <alignment vertical="center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11" fillId="0" borderId="9" xfId="0" applyFont="1" applyBorder="1" applyAlignment="1">
      <alignment vertical="center"/>
    </xf>
    <xf numFmtId="44" fontId="11" fillId="0" borderId="9" xfId="2" applyFont="1" applyBorder="1" applyAlignment="1">
      <alignment vertical="center"/>
    </xf>
    <xf numFmtId="44" fontId="11" fillId="0" borderId="16" xfId="0" applyNumberFormat="1" applyFont="1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vertical="center"/>
    </xf>
    <xf numFmtId="14" fontId="17" fillId="0" borderId="0" xfId="0" applyNumberFormat="1" applyFont="1"/>
    <xf numFmtId="0" fontId="20" fillId="0" borderId="0" xfId="0" applyFont="1"/>
    <xf numFmtId="0" fontId="21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19" fillId="0" borderId="0" xfId="0" applyFont="1"/>
    <xf numFmtId="0" fontId="27" fillId="0" borderId="0" xfId="0" applyFont="1"/>
    <xf numFmtId="0" fontId="29" fillId="0" borderId="0" xfId="0" applyFont="1"/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6" borderId="0" xfId="0" applyFill="1" applyAlignment="1">
      <alignment horizontal="center" vertical="center" wrapText="1"/>
    </xf>
    <xf numFmtId="0" fontId="5" fillId="0" borderId="19" xfId="0" applyFont="1" applyBorder="1"/>
    <xf numFmtId="49" fontId="12" fillId="0" borderId="18" xfId="0" applyNumberFormat="1" applyFont="1" applyBorder="1"/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4" fontId="11" fillId="0" borderId="7" xfId="2" applyFont="1" applyFill="1" applyBorder="1" applyAlignment="1" applyProtection="1">
      <alignment vertical="center"/>
    </xf>
    <xf numFmtId="9" fontId="11" fillId="0" borderId="7" xfId="3" applyFont="1" applyFill="1" applyBorder="1" applyAlignment="1" applyProtection="1">
      <alignment vertical="center"/>
    </xf>
    <xf numFmtId="49" fontId="11" fillId="0" borderId="12" xfId="0" applyNumberFormat="1" applyFont="1" applyBorder="1" applyAlignment="1">
      <alignment horizontal="center"/>
    </xf>
    <xf numFmtId="166" fontId="11" fillId="0" borderId="7" xfId="4" applyNumberFormat="1" applyFont="1" applyBorder="1" applyAlignment="1">
      <alignment vertical="center"/>
    </xf>
    <xf numFmtId="44" fontId="11" fillId="0" borderId="17" xfId="2" applyFont="1" applyFill="1" applyBorder="1" applyAlignment="1" applyProtection="1">
      <alignment vertical="center"/>
    </xf>
    <xf numFmtId="166" fontId="11" fillId="0" borderId="7" xfId="4" quotePrefix="1" applyNumberFormat="1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166" fontId="28" fillId="0" borderId="7" xfId="4" quotePrefix="1" applyNumberFormat="1" applyFont="1" applyBorder="1" applyAlignment="1">
      <alignment vertical="center"/>
    </xf>
    <xf numFmtId="44" fontId="28" fillId="0" borderId="7" xfId="2" applyFont="1" applyFill="1" applyBorder="1" applyAlignment="1">
      <alignment vertical="center"/>
    </xf>
    <xf numFmtId="9" fontId="28" fillId="0" borderId="7" xfId="3" applyFont="1" applyFill="1" applyBorder="1" applyAlignment="1">
      <alignment vertical="center"/>
    </xf>
    <xf numFmtId="44" fontId="28" fillId="0" borderId="17" xfId="2" applyFont="1" applyFill="1" applyBorder="1" applyAlignment="1">
      <alignment vertical="center"/>
    </xf>
    <xf numFmtId="49" fontId="11" fillId="0" borderId="12" xfId="0" applyNumberFormat="1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166" fontId="28" fillId="0" borderId="7" xfId="4" applyNumberFormat="1" applyFont="1" applyBorder="1" applyAlignment="1">
      <alignment vertical="center"/>
    </xf>
    <xf numFmtId="49" fontId="28" fillId="0" borderId="12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vertical="center" wrapText="1"/>
    </xf>
    <xf numFmtId="49" fontId="11" fillId="0" borderId="20" xfId="0" applyNumberFormat="1" applyFont="1" applyBorder="1" applyAlignment="1">
      <alignment wrapText="1"/>
    </xf>
    <xf numFmtId="49" fontId="11" fillId="0" borderId="22" xfId="0" applyNumberFormat="1" applyFont="1" applyBorder="1" applyAlignment="1">
      <alignment horizontal="center" wrapText="1"/>
    </xf>
    <xf numFmtId="0" fontId="11" fillId="0" borderId="23" xfId="0" applyFont="1" applyBorder="1" applyAlignment="1">
      <alignment horizontal="center" vertical="center"/>
    </xf>
    <xf numFmtId="166" fontId="11" fillId="0" borderId="24" xfId="4" applyNumberFormat="1" applyFont="1" applyBorder="1" applyAlignment="1">
      <alignment vertical="center"/>
    </xf>
    <xf numFmtId="44" fontId="11" fillId="0" borderId="15" xfId="2" applyFont="1" applyFill="1" applyBorder="1" applyAlignment="1" applyProtection="1">
      <alignment vertical="center"/>
    </xf>
    <xf numFmtId="9" fontId="11" fillId="0" borderId="15" xfId="3" applyFont="1" applyFill="1" applyBorder="1" applyAlignment="1" applyProtection="1">
      <alignment vertical="center"/>
    </xf>
    <xf numFmtId="44" fontId="11" fillId="0" borderId="16" xfId="2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49" fontId="12" fillId="7" borderId="18" xfId="0" applyNumberFormat="1" applyFont="1" applyFill="1" applyBorder="1"/>
    <xf numFmtId="49" fontId="11" fillId="7" borderId="18" xfId="0" applyNumberFormat="1" applyFont="1" applyFill="1" applyBorder="1"/>
    <xf numFmtId="49" fontId="11" fillId="7" borderId="18" xfId="0" applyNumberFormat="1" applyFont="1" applyFill="1" applyBorder="1" applyAlignment="1">
      <alignment wrapText="1"/>
    </xf>
    <xf numFmtId="49" fontId="28" fillId="7" borderId="18" xfId="0" applyNumberFormat="1" applyFont="1" applyFill="1" applyBorder="1" applyAlignment="1">
      <alignment wrapText="1"/>
    </xf>
    <xf numFmtId="49" fontId="28" fillId="8" borderId="32" xfId="0" applyNumberFormat="1" applyFont="1" applyFill="1" applyBorder="1" applyAlignment="1">
      <alignment horizontal="center"/>
    </xf>
    <xf numFmtId="0" fontId="28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4" fontId="11" fillId="8" borderId="0" xfId="0" applyNumberFormat="1" applyFont="1" applyFill="1" applyAlignment="1">
      <alignment horizontal="center" vertical="center"/>
    </xf>
    <xf numFmtId="166" fontId="28" fillId="8" borderId="0" xfId="4" quotePrefix="1" applyNumberFormat="1" applyFont="1" applyFill="1" applyAlignment="1">
      <alignment vertical="center"/>
    </xf>
    <xf numFmtId="44" fontId="28" fillId="8" borderId="0" xfId="2" applyFont="1" applyFill="1" applyBorder="1" applyAlignment="1">
      <alignment vertical="center"/>
    </xf>
    <xf numFmtId="9" fontId="28" fillId="8" borderId="0" xfId="3" applyFont="1" applyFill="1" applyBorder="1" applyAlignment="1">
      <alignment vertical="center"/>
    </xf>
    <xf numFmtId="49" fontId="11" fillId="8" borderId="32" xfId="0" applyNumberFormat="1" applyFont="1" applyFill="1" applyBorder="1" applyAlignment="1">
      <alignment horizontal="center"/>
    </xf>
    <xf numFmtId="44" fontId="28" fillId="8" borderId="17" xfId="2" applyFont="1" applyFill="1" applyBorder="1" applyAlignment="1">
      <alignment vertical="center"/>
    </xf>
    <xf numFmtId="44" fontId="11" fillId="8" borderId="17" xfId="2" applyFont="1" applyFill="1" applyBorder="1" applyAlignment="1" applyProtection="1">
      <alignment vertical="center"/>
    </xf>
    <xf numFmtId="0" fontId="11" fillId="8" borderId="0" xfId="0" applyFont="1" applyFill="1" applyAlignment="1">
      <alignment vertical="center"/>
    </xf>
    <xf numFmtId="0" fontId="30" fillId="0" borderId="0" xfId="7" applyAlignment="1">
      <alignment horizontal="right"/>
    </xf>
    <xf numFmtId="0" fontId="13" fillId="0" borderId="0" xfId="0" applyFont="1" applyAlignment="1">
      <alignment horizontal="right"/>
    </xf>
    <xf numFmtId="0" fontId="13" fillId="0" borderId="17" xfId="0" applyFont="1" applyBorder="1" applyAlignment="1">
      <alignment horizontal="right"/>
    </xf>
    <xf numFmtId="0" fontId="11" fillId="0" borderId="30" xfId="0" applyFont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6" fillId="4" borderId="26" xfId="0" applyFont="1" applyFill="1" applyBorder="1" applyAlignment="1">
      <alignment horizontal="center"/>
    </xf>
    <xf numFmtId="0" fontId="16" fillId="4" borderId="27" xfId="0" applyFont="1" applyFill="1" applyBorder="1" applyAlignment="1">
      <alignment horizontal="center"/>
    </xf>
    <xf numFmtId="0" fontId="16" fillId="4" borderId="28" xfId="0" applyFont="1" applyFill="1" applyBorder="1" applyAlignment="1">
      <alignment horizontal="center"/>
    </xf>
    <xf numFmtId="0" fontId="26" fillId="4" borderId="0" xfId="0" applyFont="1" applyFill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44" fontId="10" fillId="2" borderId="6" xfId="2" applyFont="1" applyFill="1" applyBorder="1" applyAlignment="1" applyProtection="1">
      <alignment horizontal="center" vertical="center" wrapText="1"/>
    </xf>
    <xf numFmtId="44" fontId="10" fillId="2" borderId="8" xfId="2" applyFont="1" applyFill="1" applyBorder="1" applyAlignment="1" applyProtection="1">
      <alignment horizontal="center" vertical="center" wrapText="1"/>
    </xf>
    <xf numFmtId="44" fontId="10" fillId="2" borderId="11" xfId="2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</cellXfs>
  <cellStyles count="8">
    <cellStyle name="Lien hypertexte" xfId="7" builtinId="8"/>
    <cellStyle name="Milliers" xfId="1" builtinId="3"/>
    <cellStyle name="Monétaire" xfId="2" builtinId="4"/>
    <cellStyle name="Normal" xfId="0" builtinId="0"/>
    <cellStyle name="Normal 3" xfId="6" xr:uid="{91392815-DBEB-4CBE-BFDD-4D444E861E46}"/>
    <cellStyle name="Normal 6" xfId="5" xr:uid="{00000000-0005-0000-0000-000003000000}"/>
    <cellStyle name="Normal_BORDCES" xfId="4" xr:uid="{00000000-0005-0000-0000-000004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24848</xdr:colOff>
      <xdr:row>0</xdr:row>
      <xdr:rowOff>88269</xdr:rowOff>
    </xdr:from>
    <xdr:to>
      <xdr:col>1</xdr:col>
      <xdr:colOff>1961598</xdr:colOff>
      <xdr:row>2</xdr:row>
      <xdr:rowOff>875417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8A552F-2BC1-4B08-87AB-90C0A184E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88269"/>
          <a:ext cx="1927225" cy="1553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omainbologna@ateliercplusm.com" TargetMode="External"/><Relationship Id="rId1" Type="http://schemas.openxmlformats.org/officeDocument/2006/relationships/hyperlink" Target="mailto:contact@studio1836.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93F3-378E-4A09-A870-3931362A0F2C}">
  <sheetPr codeName="Feuil1">
    <tabColor theme="5"/>
    <pageSetUpPr fitToPage="1"/>
  </sheetPr>
  <dimension ref="A1:Q73"/>
  <sheetViews>
    <sheetView tabSelected="1" view="pageBreakPreview" topLeftCell="A7" zoomScaleNormal="115" zoomScaleSheetLayoutView="100" zoomScalePageLayoutView="55" workbookViewId="0">
      <selection activeCell="C3" sqref="C3:L3"/>
    </sheetView>
  </sheetViews>
  <sheetFormatPr baseColWidth="10" defaultColWidth="11.44140625" defaultRowHeight="10.5" x14ac:dyDescent="0.25"/>
  <cols>
    <col min="1" max="1" width="11.109375" style="1" customWidth="1"/>
    <col min="2" max="2" width="113.77734375" style="1" customWidth="1"/>
    <col min="3" max="3" width="15.109375" style="34" customWidth="1"/>
    <col min="4" max="6" width="6.109375" style="1" customWidth="1"/>
    <col min="7" max="7" width="13.33203125" style="4" customWidth="1"/>
    <col min="8" max="8" width="19.77734375" style="1" customWidth="1"/>
    <col min="9" max="9" width="17.6640625" style="1" customWidth="1"/>
    <col min="10" max="10" width="11.44140625" style="1"/>
    <col min="11" max="11" width="14.77734375" style="1" customWidth="1"/>
    <col min="12" max="12" width="19.77734375" style="1" customWidth="1"/>
    <col min="13" max="13" width="11" style="1" bestFit="1" customWidth="1"/>
    <col min="14" max="14" width="2.33203125" style="1" customWidth="1"/>
    <col min="15" max="16384" width="11.44140625" style="1"/>
  </cols>
  <sheetData>
    <row r="1" spans="1:17" ht="15.5" x14ac:dyDescent="0.35">
      <c r="A1"/>
      <c r="D1" s="4"/>
      <c r="E1" s="4"/>
      <c r="F1" s="4"/>
      <c r="G1" s="1"/>
      <c r="H1" s="9"/>
      <c r="I1" s="9"/>
      <c r="J1" s="9"/>
      <c r="K1" t="s">
        <v>80</v>
      </c>
      <c r="L1" s="10">
        <f ca="1">TODAY()</f>
        <v>45902</v>
      </c>
      <c r="M1" s="27"/>
      <c r="N1" s="28"/>
      <c r="O1" s="25"/>
      <c r="P1" s="25"/>
      <c r="Q1" s="25"/>
    </row>
    <row r="2" spans="1:17" ht="44.5" customHeight="1" x14ac:dyDescent="0.25">
      <c r="A2"/>
      <c r="C2" s="129" t="s">
        <v>83</v>
      </c>
      <c r="D2" s="129"/>
      <c r="E2" s="129"/>
      <c r="F2" s="129"/>
      <c r="G2" s="129"/>
      <c r="H2" s="129"/>
      <c r="I2" s="129"/>
      <c r="J2" s="129"/>
      <c r="K2" s="129"/>
      <c r="L2" s="129"/>
      <c r="M2" s="29"/>
      <c r="N2" s="28"/>
      <c r="O2" s="25"/>
      <c r="P2" s="25"/>
      <c r="Q2" s="25"/>
    </row>
    <row r="3" spans="1:17" ht="84.5" customHeight="1" x14ac:dyDescent="0.25">
      <c r="A3"/>
      <c r="C3" s="130" t="s">
        <v>84</v>
      </c>
      <c r="D3" s="89"/>
      <c r="E3" s="89"/>
      <c r="F3" s="89"/>
      <c r="G3" s="89"/>
      <c r="H3" s="89"/>
      <c r="I3" s="89"/>
      <c r="J3" s="89"/>
      <c r="K3" s="89"/>
      <c r="L3" s="89"/>
      <c r="M3" s="30"/>
      <c r="N3" s="28"/>
      <c r="O3" s="25"/>
      <c r="P3" s="25"/>
      <c r="Q3" s="25"/>
    </row>
    <row r="4" spans="1:17" ht="28.5" x14ac:dyDescent="0.25">
      <c r="A4"/>
      <c r="C4" s="99" t="s">
        <v>35</v>
      </c>
      <c r="D4" s="99"/>
      <c r="E4" s="99"/>
      <c r="F4" s="99"/>
      <c r="G4" s="99"/>
      <c r="H4" s="99"/>
      <c r="I4" s="99"/>
      <c r="J4" s="99"/>
      <c r="K4" s="99"/>
      <c r="L4" s="99"/>
      <c r="M4" s="28"/>
      <c r="N4" s="28"/>
      <c r="O4" s="25"/>
      <c r="P4" s="25"/>
      <c r="Q4" s="25"/>
    </row>
    <row r="5" spans="1:17" ht="18.5" x14ac:dyDescent="0.25">
      <c r="A5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25"/>
      <c r="N5" s="28"/>
      <c r="O5" s="25"/>
      <c r="P5" s="25"/>
      <c r="Q5" s="25"/>
    </row>
    <row r="6" spans="1:17" ht="26" x14ac:dyDescent="0.25">
      <c r="A6"/>
      <c r="B6" s="2" t="s">
        <v>15</v>
      </c>
      <c r="D6" s="4"/>
      <c r="E6" s="4"/>
      <c r="F6" s="4"/>
      <c r="G6" s="1"/>
      <c r="H6" s="3" t="s">
        <v>4</v>
      </c>
      <c r="I6" s="23" t="s">
        <v>33</v>
      </c>
      <c r="L6" s="3" t="s">
        <v>5</v>
      </c>
      <c r="M6" s="25"/>
      <c r="N6" s="28"/>
      <c r="O6" s="25"/>
      <c r="P6" s="25"/>
      <c r="Q6" s="25"/>
    </row>
    <row r="7" spans="1:17" ht="15.5" customHeight="1" x14ac:dyDescent="0.35">
      <c r="A7"/>
      <c r="B7" s="6" t="s">
        <v>36</v>
      </c>
      <c r="D7" s="5"/>
      <c r="E7" s="5"/>
      <c r="F7" s="5"/>
      <c r="G7" s="1"/>
      <c r="H7" s="6" t="s">
        <v>58</v>
      </c>
      <c r="I7" s="24" t="s">
        <v>18</v>
      </c>
      <c r="J7" s="95" t="s">
        <v>75</v>
      </c>
      <c r="K7" s="95"/>
      <c r="L7" s="95"/>
      <c r="M7" s="25"/>
      <c r="N7" s="28"/>
      <c r="O7" s="25"/>
      <c r="P7" s="25"/>
      <c r="Q7" s="25"/>
    </row>
    <row r="8" spans="1:17" ht="15.5" x14ac:dyDescent="0.35">
      <c r="A8"/>
      <c r="B8" s="6" t="s">
        <v>55</v>
      </c>
      <c r="D8" s="4"/>
      <c r="E8" s="4"/>
      <c r="F8" s="4"/>
      <c r="G8" s="1"/>
      <c r="H8" s="6" t="s">
        <v>82</v>
      </c>
      <c r="I8" s="24" t="s">
        <v>12</v>
      </c>
      <c r="J8" s="95" t="s">
        <v>81</v>
      </c>
      <c r="K8" s="95"/>
      <c r="L8" s="95"/>
      <c r="M8" s="25"/>
      <c r="N8" s="28"/>
      <c r="O8" s="25"/>
      <c r="P8" s="25"/>
      <c r="Q8" s="25"/>
    </row>
    <row r="9" spans="1:17" ht="15.5" x14ac:dyDescent="0.35">
      <c r="A9"/>
      <c r="B9" s="6" t="s">
        <v>57</v>
      </c>
      <c r="C9" s="35"/>
      <c r="D9" s="5"/>
      <c r="E9" s="5"/>
      <c r="F9" s="5"/>
      <c r="G9" s="1"/>
      <c r="H9" s="6" t="s">
        <v>59</v>
      </c>
      <c r="I9" s="24" t="s">
        <v>11</v>
      </c>
      <c r="L9" s="6" t="s">
        <v>76</v>
      </c>
      <c r="M9" s="25"/>
      <c r="N9" s="28"/>
      <c r="O9" s="25"/>
      <c r="P9" s="25"/>
      <c r="Q9" s="25"/>
    </row>
    <row r="10" spans="1:17" ht="12" x14ac:dyDescent="0.3">
      <c r="A10"/>
      <c r="B10" s="83" t="s">
        <v>56</v>
      </c>
      <c r="C10" s="35"/>
      <c r="D10" s="4"/>
      <c r="E10" s="4"/>
      <c r="F10" s="4"/>
      <c r="G10" s="1"/>
      <c r="H10" s="83" t="s">
        <v>60</v>
      </c>
      <c r="I10" s="24" t="s">
        <v>34</v>
      </c>
      <c r="K10" s="8"/>
      <c r="L10" s="83" t="s">
        <v>77</v>
      </c>
      <c r="M10" s="31"/>
      <c r="N10" s="28"/>
      <c r="O10" s="25"/>
      <c r="P10" s="25"/>
      <c r="Q10" s="25"/>
    </row>
    <row r="11" spans="1:17" ht="15.5" x14ac:dyDescent="0.35">
      <c r="A11"/>
      <c r="B11" s="6" t="s">
        <v>37</v>
      </c>
      <c r="C11" s="35"/>
      <c r="D11" s="4"/>
      <c r="E11" s="4"/>
      <c r="F11" s="4"/>
      <c r="G11" s="1"/>
      <c r="H11" s="6" t="s">
        <v>61</v>
      </c>
      <c r="I11" s="24"/>
      <c r="K11" s="8"/>
      <c r="L11" s="6" t="s">
        <v>78</v>
      </c>
      <c r="M11" s="31"/>
      <c r="N11" s="28"/>
      <c r="O11" s="25"/>
      <c r="P11" s="25"/>
      <c r="Q11" s="25"/>
    </row>
    <row r="12" spans="1:17" ht="15.5" x14ac:dyDescent="0.35">
      <c r="A12"/>
      <c r="B12" s="6" t="s">
        <v>38</v>
      </c>
      <c r="C12" s="35"/>
      <c r="D12" s="4"/>
      <c r="E12" s="4"/>
      <c r="F12" s="4"/>
      <c r="G12" s="1"/>
      <c r="H12" s="6" t="s">
        <v>62</v>
      </c>
      <c r="I12" s="24"/>
      <c r="K12" s="8"/>
      <c r="L12" s="6" t="s">
        <v>79</v>
      </c>
      <c r="M12" s="31"/>
      <c r="N12" s="28"/>
      <c r="O12" s="25"/>
      <c r="P12" s="25"/>
      <c r="Q12" s="25"/>
    </row>
    <row r="13" spans="1:17" ht="11" thickBot="1" x14ac:dyDescent="0.3">
      <c r="M13" s="25"/>
      <c r="N13" s="25"/>
      <c r="O13" s="25"/>
      <c r="P13" s="25"/>
      <c r="Q13" s="25"/>
    </row>
    <row r="14" spans="1:17" x14ac:dyDescent="0.25">
      <c r="B14" s="100" t="s">
        <v>70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2"/>
      <c r="M14" s="25"/>
      <c r="N14" s="25"/>
      <c r="O14" s="25"/>
      <c r="P14" s="25"/>
      <c r="Q14" s="25"/>
    </row>
    <row r="15" spans="1:17" x14ac:dyDescent="0.25"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5"/>
      <c r="M15" s="25"/>
      <c r="N15" s="25"/>
      <c r="O15" s="25"/>
      <c r="P15" s="25"/>
      <c r="Q15" s="25"/>
    </row>
    <row r="16" spans="1:17" ht="11" thickBot="1" x14ac:dyDescent="0.3"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8"/>
      <c r="M16" s="25"/>
      <c r="N16" s="25"/>
      <c r="O16" s="25"/>
      <c r="P16" s="25"/>
      <c r="Q16" s="25"/>
    </row>
    <row r="17" spans="1:17" ht="14.5" customHeight="1" x14ac:dyDescent="0.25">
      <c r="B17" s="109" t="s">
        <v>0</v>
      </c>
      <c r="C17" s="112" t="s">
        <v>3</v>
      </c>
      <c r="D17" s="115" t="s">
        <v>1</v>
      </c>
      <c r="E17" s="90" t="s">
        <v>53</v>
      </c>
      <c r="F17" s="90" t="s">
        <v>54</v>
      </c>
      <c r="G17" s="118" t="s">
        <v>10</v>
      </c>
      <c r="H17" s="121" t="s">
        <v>6</v>
      </c>
      <c r="I17" s="124" t="s">
        <v>7</v>
      </c>
      <c r="J17" s="112" t="s">
        <v>2</v>
      </c>
      <c r="K17" s="112" t="s">
        <v>8</v>
      </c>
      <c r="L17" s="112" t="s">
        <v>9</v>
      </c>
      <c r="M17" s="25"/>
      <c r="N17" s="25"/>
      <c r="O17" s="25"/>
      <c r="P17" s="25"/>
      <c r="Q17" s="25"/>
    </row>
    <row r="18" spans="1:17" x14ac:dyDescent="0.25">
      <c r="B18" s="110"/>
      <c r="C18" s="113"/>
      <c r="D18" s="116"/>
      <c r="E18" s="91"/>
      <c r="F18" s="91"/>
      <c r="G18" s="119"/>
      <c r="H18" s="122"/>
      <c r="I18" s="125"/>
      <c r="J18" s="113"/>
      <c r="K18" s="113"/>
      <c r="L18" s="113"/>
      <c r="M18" s="25"/>
      <c r="N18" s="25"/>
      <c r="O18" s="25"/>
      <c r="P18" s="25"/>
      <c r="Q18" s="25"/>
    </row>
    <row r="19" spans="1:17" x14ac:dyDescent="0.25">
      <c r="B19" s="110"/>
      <c r="C19" s="113"/>
      <c r="D19" s="116"/>
      <c r="E19" s="91"/>
      <c r="F19" s="91"/>
      <c r="G19" s="119"/>
      <c r="H19" s="122"/>
      <c r="I19" s="125"/>
      <c r="J19" s="113"/>
      <c r="K19" s="113"/>
      <c r="L19" s="113"/>
      <c r="M19" s="25"/>
      <c r="N19" s="25"/>
      <c r="O19" s="25"/>
      <c r="P19" s="25"/>
      <c r="Q19" s="25"/>
    </row>
    <row r="20" spans="1:17" ht="11" thickBot="1" x14ac:dyDescent="0.3">
      <c r="B20" s="111"/>
      <c r="C20" s="114"/>
      <c r="D20" s="117"/>
      <c r="E20" s="92"/>
      <c r="F20" s="92"/>
      <c r="G20" s="120"/>
      <c r="H20" s="123"/>
      <c r="I20" s="126"/>
      <c r="J20" s="114"/>
      <c r="K20" s="114"/>
      <c r="L20" s="114"/>
      <c r="M20" s="25"/>
      <c r="N20" s="25"/>
      <c r="O20" s="25"/>
      <c r="P20" s="25"/>
      <c r="Q20" s="25"/>
    </row>
    <row r="21" spans="1:17" ht="12" x14ac:dyDescent="0.3">
      <c r="B21" s="39"/>
      <c r="C21" s="72"/>
      <c r="D21" s="73"/>
      <c r="E21" s="87"/>
      <c r="F21" s="87"/>
      <c r="G21" s="75"/>
      <c r="H21" s="76"/>
      <c r="I21" s="77"/>
      <c r="J21" s="78"/>
      <c r="K21" s="77"/>
      <c r="L21" s="80"/>
      <c r="M21" s="25"/>
      <c r="N21" s="25"/>
      <c r="O21" s="25"/>
      <c r="P21" s="25"/>
      <c r="Q21" s="25"/>
    </row>
    <row r="22" spans="1:17" ht="12" x14ac:dyDescent="0.3">
      <c r="B22" s="68" t="s">
        <v>20</v>
      </c>
      <c r="C22" s="72"/>
      <c r="D22" s="73"/>
      <c r="E22" s="87"/>
      <c r="F22" s="87"/>
      <c r="G22" s="75"/>
      <c r="H22" s="76"/>
      <c r="I22" s="77"/>
      <c r="J22" s="78"/>
      <c r="K22" s="77"/>
      <c r="L22" s="80"/>
      <c r="M22" s="25"/>
      <c r="N22" s="25"/>
      <c r="O22" s="25"/>
      <c r="P22" s="25"/>
      <c r="Q22" s="25"/>
    </row>
    <row r="23" spans="1:17" ht="12" x14ac:dyDescent="0.3">
      <c r="B23" s="68" t="s">
        <v>16</v>
      </c>
      <c r="C23" s="72"/>
      <c r="D23" s="73"/>
      <c r="E23" s="87"/>
      <c r="F23" s="87"/>
      <c r="G23" s="75"/>
      <c r="H23" s="76"/>
      <c r="I23" s="77"/>
      <c r="J23" s="78"/>
      <c r="K23" s="77"/>
      <c r="L23" s="80"/>
      <c r="M23" s="25"/>
      <c r="N23" s="25"/>
      <c r="O23" s="25"/>
      <c r="P23" s="25"/>
      <c r="Q23" s="25"/>
    </row>
    <row r="24" spans="1:17" ht="12" x14ac:dyDescent="0.3">
      <c r="B24" s="69" t="s">
        <v>71</v>
      </c>
      <c r="C24" s="46" t="s">
        <v>17</v>
      </c>
      <c r="D24" s="42" t="s">
        <v>34</v>
      </c>
      <c r="E24" s="86">
        <v>1</v>
      </c>
      <c r="F24" s="86"/>
      <c r="G24" s="43">
        <f>+F24+E24</f>
        <v>1</v>
      </c>
      <c r="H24" s="47"/>
      <c r="I24" s="44">
        <f t="shared" ref="I24" si="0">G24*H24</f>
        <v>0</v>
      </c>
      <c r="J24" s="45">
        <v>0.2</v>
      </c>
      <c r="K24" s="44">
        <f t="shared" ref="K24" si="1">I24*J24</f>
        <v>0</v>
      </c>
      <c r="L24" s="48">
        <f t="shared" ref="L24" si="2">K24+I24</f>
        <v>0</v>
      </c>
      <c r="M24" s="25"/>
      <c r="N24" s="25"/>
      <c r="O24" s="25"/>
      <c r="P24" s="25"/>
      <c r="Q24" s="25"/>
    </row>
    <row r="25" spans="1:17" ht="12" x14ac:dyDescent="0.3">
      <c r="A25" s="32"/>
      <c r="B25" s="68" t="s">
        <v>41</v>
      </c>
      <c r="C25" s="72"/>
      <c r="D25" s="73"/>
      <c r="E25" s="82"/>
      <c r="F25" s="82"/>
      <c r="G25" s="82"/>
      <c r="H25" s="82"/>
      <c r="I25" s="82"/>
      <c r="J25" s="82"/>
      <c r="K25" s="82"/>
      <c r="L25" s="80"/>
      <c r="M25" s="33"/>
      <c r="N25" s="33"/>
      <c r="O25" s="33"/>
      <c r="P25" s="33"/>
      <c r="Q25" s="33"/>
    </row>
    <row r="26" spans="1:17" ht="12" x14ac:dyDescent="0.3">
      <c r="B26" s="69" t="s">
        <v>72</v>
      </c>
      <c r="C26" s="46" t="s">
        <v>42</v>
      </c>
      <c r="D26" s="42" t="s">
        <v>34</v>
      </c>
      <c r="E26" s="94">
        <v>1</v>
      </c>
      <c r="F26" s="94"/>
      <c r="G26" s="43">
        <f>+F26+E26</f>
        <v>1</v>
      </c>
      <c r="H26" s="49"/>
      <c r="I26" s="44">
        <f t="shared" ref="I26" si="3">G26*H26</f>
        <v>0</v>
      </c>
      <c r="J26" s="45">
        <v>0.2</v>
      </c>
      <c r="K26" s="44">
        <f t="shared" ref="K26" si="4">I26*J26</f>
        <v>0</v>
      </c>
      <c r="L26" s="48">
        <f t="shared" ref="L26" si="5">K26+I26</f>
        <v>0</v>
      </c>
      <c r="M26" s="25"/>
      <c r="N26" s="25"/>
      <c r="O26" s="25"/>
      <c r="P26" s="25"/>
      <c r="Q26" s="25"/>
    </row>
    <row r="27" spans="1:17" ht="12" x14ac:dyDescent="0.3">
      <c r="A27" s="32"/>
      <c r="B27" s="68" t="s">
        <v>51</v>
      </c>
      <c r="C27" s="72"/>
      <c r="D27" s="73"/>
      <c r="E27" s="82"/>
      <c r="F27" s="82"/>
      <c r="G27" s="82"/>
      <c r="H27" s="82"/>
      <c r="I27" s="82"/>
      <c r="J27" s="82"/>
      <c r="K27" s="82"/>
      <c r="L27" s="80"/>
      <c r="M27" s="33"/>
      <c r="N27" s="33"/>
      <c r="O27" s="33"/>
      <c r="P27" s="33"/>
      <c r="Q27" s="33"/>
    </row>
    <row r="28" spans="1:17" ht="12" x14ac:dyDescent="0.3">
      <c r="B28" s="69" t="s">
        <v>63</v>
      </c>
      <c r="C28" s="46" t="s">
        <v>52</v>
      </c>
      <c r="D28" s="42" t="s">
        <v>33</v>
      </c>
      <c r="E28" s="88">
        <v>1</v>
      </c>
      <c r="F28" s="88"/>
      <c r="G28" s="43">
        <f t="shared" ref="G28" si="6">+F28+E28</f>
        <v>1</v>
      </c>
      <c r="H28" s="49"/>
      <c r="I28" s="44">
        <f t="shared" ref="I28" si="7">G28*H28</f>
        <v>0</v>
      </c>
      <c r="J28" s="45">
        <v>0.2</v>
      </c>
      <c r="K28" s="44">
        <f t="shared" ref="K28" si="8">I28*J28</f>
        <v>0</v>
      </c>
      <c r="L28" s="48">
        <f t="shared" ref="L28" si="9">K28+I28</f>
        <v>0</v>
      </c>
      <c r="M28" s="25"/>
      <c r="N28" s="25"/>
      <c r="O28" s="25"/>
      <c r="P28" s="25"/>
      <c r="Q28" s="25"/>
    </row>
    <row r="29" spans="1:17" ht="12" x14ac:dyDescent="0.3">
      <c r="B29" s="68" t="s">
        <v>43</v>
      </c>
      <c r="C29" s="72"/>
      <c r="D29" s="73"/>
      <c r="E29" s="82"/>
      <c r="F29" s="82"/>
      <c r="G29" s="82"/>
      <c r="H29" s="82"/>
      <c r="I29" s="82"/>
      <c r="J29" s="82"/>
      <c r="K29" s="82"/>
      <c r="L29" s="80"/>
      <c r="M29" s="25"/>
      <c r="N29" s="25"/>
      <c r="O29" s="25"/>
      <c r="P29" s="25"/>
      <c r="Q29" s="25"/>
    </row>
    <row r="30" spans="1:17" s="32" customFormat="1" ht="12" x14ac:dyDescent="0.3">
      <c r="B30" s="68" t="s">
        <v>64</v>
      </c>
      <c r="C30" s="72"/>
      <c r="D30" s="73"/>
      <c r="E30" s="82"/>
      <c r="F30" s="82"/>
      <c r="G30" s="82"/>
      <c r="H30" s="82"/>
      <c r="I30" s="82"/>
      <c r="J30" s="82"/>
      <c r="K30" s="82"/>
      <c r="L30" s="80"/>
      <c r="M30" s="33"/>
      <c r="N30" s="33"/>
      <c r="O30" s="33"/>
      <c r="P30" s="33"/>
      <c r="Q30" s="33"/>
    </row>
    <row r="31" spans="1:17" s="32" customFormat="1" ht="12" x14ac:dyDescent="0.3">
      <c r="B31" s="70" t="s">
        <v>24</v>
      </c>
      <c r="C31" s="55" t="s">
        <v>44</v>
      </c>
      <c r="D31" s="56" t="s">
        <v>18</v>
      </c>
      <c r="E31" s="41"/>
      <c r="F31" s="41"/>
      <c r="G31" s="43">
        <f t="shared" ref="G31:G35" si="10">+F31+E31</f>
        <v>0</v>
      </c>
      <c r="H31" s="57"/>
      <c r="I31" s="52">
        <f t="shared" ref="I31" si="11">G31*H31</f>
        <v>0</v>
      </c>
      <c r="J31" s="53">
        <v>0.2</v>
      </c>
      <c r="K31" s="52">
        <f t="shared" ref="K31" si="12">I31*J31</f>
        <v>0</v>
      </c>
      <c r="L31" s="54">
        <f t="shared" ref="L31" si="13">K31+I31</f>
        <v>0</v>
      </c>
      <c r="M31" s="33"/>
      <c r="N31" s="33"/>
      <c r="O31" s="33"/>
      <c r="P31" s="33"/>
      <c r="Q31" s="33"/>
    </row>
    <row r="32" spans="1:17" s="32" customFormat="1" ht="12" x14ac:dyDescent="0.3">
      <c r="B32" s="68" t="s">
        <v>66</v>
      </c>
      <c r="C32" s="72"/>
      <c r="D32" s="73"/>
      <c r="E32" s="82"/>
      <c r="F32" s="82"/>
      <c r="G32" s="82"/>
      <c r="H32" s="82"/>
      <c r="I32" s="82"/>
      <c r="J32" s="82"/>
      <c r="K32" s="82"/>
      <c r="L32" s="80"/>
      <c r="M32" s="33"/>
      <c r="N32" s="33"/>
      <c r="O32" s="33"/>
      <c r="P32" s="33"/>
      <c r="Q32" s="33"/>
    </row>
    <row r="33" spans="1:17" s="32" customFormat="1" ht="12" x14ac:dyDescent="0.3">
      <c r="B33" s="70" t="s">
        <v>25</v>
      </c>
      <c r="C33" s="55" t="s">
        <v>45</v>
      </c>
      <c r="D33" s="56" t="s">
        <v>18</v>
      </c>
      <c r="E33" s="41"/>
      <c r="F33" s="41"/>
      <c r="G33" s="43">
        <f t="shared" si="10"/>
        <v>0</v>
      </c>
      <c r="H33" s="51"/>
      <c r="I33" s="52">
        <f t="shared" ref="I33" si="14">G33*H33</f>
        <v>0</v>
      </c>
      <c r="J33" s="53">
        <v>0.2</v>
      </c>
      <c r="K33" s="52">
        <f t="shared" ref="K33" si="15">I33*J33</f>
        <v>0</v>
      </c>
      <c r="L33" s="54">
        <f t="shared" ref="L33" si="16">K33+I33</f>
        <v>0</v>
      </c>
      <c r="M33" s="33"/>
      <c r="N33" s="33"/>
      <c r="O33" s="33"/>
      <c r="P33" s="33"/>
      <c r="Q33" s="33"/>
    </row>
    <row r="34" spans="1:17" s="32" customFormat="1" ht="12" x14ac:dyDescent="0.3">
      <c r="B34" s="71" t="s">
        <v>23</v>
      </c>
      <c r="C34" s="55" t="s">
        <v>46</v>
      </c>
      <c r="D34" s="56" t="s">
        <v>33</v>
      </c>
      <c r="E34" s="41"/>
      <c r="F34" s="41"/>
      <c r="G34" s="43">
        <f t="shared" si="10"/>
        <v>0</v>
      </c>
      <c r="H34" s="57"/>
      <c r="I34" s="52">
        <f t="shared" ref="I34" si="17">G34*H34</f>
        <v>0</v>
      </c>
      <c r="J34" s="53">
        <v>0.2</v>
      </c>
      <c r="K34" s="52">
        <f t="shared" ref="K34" si="18">I34*J34</f>
        <v>0</v>
      </c>
      <c r="L34" s="54">
        <f t="shared" ref="L34" si="19">K34+I34</f>
        <v>0</v>
      </c>
      <c r="M34" s="33"/>
      <c r="N34" s="33"/>
      <c r="O34" s="33"/>
      <c r="P34" s="33"/>
      <c r="Q34" s="33"/>
    </row>
    <row r="35" spans="1:17" s="32" customFormat="1" ht="12" x14ac:dyDescent="0.3">
      <c r="B35" s="70" t="s">
        <v>65</v>
      </c>
      <c r="C35" s="55" t="s">
        <v>19</v>
      </c>
      <c r="D35" s="56" t="s">
        <v>33</v>
      </c>
      <c r="E35" s="41"/>
      <c r="F35" s="41"/>
      <c r="G35" s="43">
        <f t="shared" si="10"/>
        <v>0</v>
      </c>
      <c r="H35" s="57"/>
      <c r="I35" s="52">
        <f t="shared" ref="I35" si="20">G35*H35</f>
        <v>0</v>
      </c>
      <c r="J35" s="53">
        <v>0.2</v>
      </c>
      <c r="K35" s="52">
        <f t="shared" ref="K35" si="21">I35*J35</f>
        <v>0</v>
      </c>
      <c r="L35" s="54">
        <f t="shared" ref="L35" si="22">K35+I35</f>
        <v>0</v>
      </c>
      <c r="M35" s="33"/>
      <c r="N35" s="33"/>
      <c r="O35" s="33"/>
      <c r="P35" s="33"/>
      <c r="Q35" s="33"/>
    </row>
    <row r="36" spans="1:17" s="32" customFormat="1" ht="12" x14ac:dyDescent="0.3">
      <c r="B36" s="68" t="s">
        <v>67</v>
      </c>
      <c r="C36" s="72"/>
      <c r="D36" s="73"/>
      <c r="E36" s="82"/>
      <c r="F36" s="82"/>
      <c r="G36" s="82"/>
      <c r="H36" s="82"/>
      <c r="I36" s="82"/>
      <c r="J36" s="82"/>
      <c r="K36" s="82"/>
      <c r="L36" s="80"/>
      <c r="M36" s="33"/>
      <c r="N36" s="33"/>
      <c r="O36" s="33"/>
      <c r="P36" s="33"/>
      <c r="Q36" s="33"/>
    </row>
    <row r="37" spans="1:17" s="32" customFormat="1" ht="12" customHeight="1" x14ac:dyDescent="0.3">
      <c r="B37" s="70" t="s">
        <v>39</v>
      </c>
      <c r="C37" s="55" t="s">
        <v>29</v>
      </c>
      <c r="D37" s="56" t="s">
        <v>33</v>
      </c>
      <c r="E37" s="41" t="s">
        <v>68</v>
      </c>
      <c r="F37" s="41" t="s">
        <v>68</v>
      </c>
      <c r="G37" s="43"/>
      <c r="H37" s="57"/>
      <c r="I37" s="52">
        <f t="shared" ref="I37" si="23">G37*H37</f>
        <v>0</v>
      </c>
      <c r="J37" s="53">
        <v>0.2</v>
      </c>
      <c r="K37" s="52">
        <f t="shared" ref="K37" si="24">I37*J37</f>
        <v>0</v>
      </c>
      <c r="L37" s="54">
        <f t="shared" ref="L37" si="25">K37+I37</f>
        <v>0</v>
      </c>
      <c r="M37" s="33"/>
      <c r="N37" s="33"/>
      <c r="O37" s="33"/>
      <c r="P37" s="33"/>
      <c r="Q37" s="33"/>
    </row>
    <row r="38" spans="1:17" s="32" customFormat="1" ht="12" x14ac:dyDescent="0.3">
      <c r="B38" s="68" t="s">
        <v>69</v>
      </c>
      <c r="C38" s="72"/>
      <c r="D38" s="73"/>
      <c r="E38" s="82"/>
      <c r="F38" s="82"/>
      <c r="G38" s="82"/>
      <c r="H38" s="82"/>
      <c r="I38" s="82"/>
      <c r="J38" s="82"/>
      <c r="K38" s="82"/>
      <c r="L38" s="80"/>
      <c r="M38" s="33"/>
      <c r="N38" s="33"/>
      <c r="O38" s="33"/>
      <c r="P38" s="33"/>
      <c r="Q38" s="33"/>
    </row>
    <row r="39" spans="1:17" s="32" customFormat="1" ht="12" x14ac:dyDescent="0.3">
      <c r="B39" s="71" t="s">
        <v>21</v>
      </c>
      <c r="C39" s="55" t="s">
        <v>30</v>
      </c>
      <c r="D39" s="50" t="s">
        <v>34</v>
      </c>
      <c r="E39" s="86">
        <v>1</v>
      </c>
      <c r="F39" s="86"/>
      <c r="G39" s="43">
        <f t="shared" ref="G39:G40" si="26">+F39+E39</f>
        <v>1</v>
      </c>
      <c r="H39" s="57"/>
      <c r="I39" s="52">
        <f t="shared" ref="I39:I40" si="27">G39*H39</f>
        <v>0</v>
      </c>
      <c r="J39" s="53">
        <v>0.2</v>
      </c>
      <c r="K39" s="52">
        <f t="shared" ref="K39:K40" si="28">I39*J39</f>
        <v>0</v>
      </c>
      <c r="L39" s="54">
        <f t="shared" ref="L39:L40" si="29">K39+I39</f>
        <v>0</v>
      </c>
      <c r="M39" s="33"/>
      <c r="N39" s="33"/>
      <c r="O39" s="33"/>
      <c r="P39" s="33"/>
      <c r="Q39" s="33"/>
    </row>
    <row r="40" spans="1:17" s="32" customFormat="1" ht="12" x14ac:dyDescent="0.3">
      <c r="B40" s="71" t="s">
        <v>22</v>
      </c>
      <c r="C40" s="55" t="s">
        <v>31</v>
      </c>
      <c r="D40" s="50" t="s">
        <v>34</v>
      </c>
      <c r="E40" s="93">
        <v>1</v>
      </c>
      <c r="F40" s="93"/>
      <c r="G40" s="43">
        <f t="shared" si="26"/>
        <v>1</v>
      </c>
      <c r="H40" s="57"/>
      <c r="I40" s="52">
        <f t="shared" si="27"/>
        <v>0</v>
      </c>
      <c r="J40" s="53">
        <v>0.2</v>
      </c>
      <c r="K40" s="52">
        <f t="shared" si="28"/>
        <v>0</v>
      </c>
      <c r="L40" s="54">
        <f t="shared" si="29"/>
        <v>0</v>
      </c>
      <c r="M40" s="33"/>
      <c r="N40" s="33"/>
      <c r="O40" s="33"/>
      <c r="P40" s="33"/>
      <c r="Q40" s="33"/>
    </row>
    <row r="41" spans="1:17" ht="12" x14ac:dyDescent="0.3">
      <c r="B41" s="68" t="s">
        <v>26</v>
      </c>
      <c r="C41" s="79"/>
      <c r="D41" s="74"/>
      <c r="E41" s="82"/>
      <c r="F41" s="82"/>
      <c r="G41" s="82"/>
      <c r="H41" s="82"/>
      <c r="I41" s="82"/>
      <c r="J41" s="82"/>
      <c r="K41" s="82"/>
      <c r="L41" s="81"/>
      <c r="M41" s="25"/>
      <c r="N41" s="25"/>
      <c r="O41" s="25"/>
      <c r="P41" s="25"/>
      <c r="Q41" s="25"/>
    </row>
    <row r="42" spans="1:17" s="32" customFormat="1" ht="12" x14ac:dyDescent="0.3">
      <c r="B42" s="68" t="s">
        <v>27</v>
      </c>
      <c r="C42" s="72"/>
      <c r="D42" s="73"/>
      <c r="E42" s="82"/>
      <c r="F42" s="82"/>
      <c r="G42" s="82"/>
      <c r="H42" s="82"/>
      <c r="I42" s="82"/>
      <c r="J42" s="82"/>
      <c r="K42" s="82"/>
      <c r="L42" s="80"/>
      <c r="M42" s="33"/>
      <c r="N42" s="33"/>
      <c r="O42" s="33"/>
      <c r="P42" s="33"/>
      <c r="Q42" s="33"/>
    </row>
    <row r="43" spans="1:17" s="32" customFormat="1" ht="11.25" customHeight="1" x14ac:dyDescent="0.3">
      <c r="B43" s="70" t="s">
        <v>24</v>
      </c>
      <c r="C43" s="58" t="s">
        <v>32</v>
      </c>
      <c r="D43" s="56" t="s">
        <v>18</v>
      </c>
      <c r="E43" s="41">
        <v>0</v>
      </c>
      <c r="F43" s="41">
        <v>0</v>
      </c>
      <c r="G43" s="43">
        <f t="shared" ref="G43" si="30">+F43+E43</f>
        <v>0</v>
      </c>
      <c r="H43" s="57"/>
      <c r="I43" s="52">
        <f t="shared" ref="I43" si="31">G43*H43</f>
        <v>0</v>
      </c>
      <c r="J43" s="53">
        <v>0.2</v>
      </c>
      <c r="K43" s="52">
        <f t="shared" ref="K43" si="32">I43*J43</f>
        <v>0</v>
      </c>
      <c r="L43" s="54">
        <f t="shared" ref="L43" si="33">K43+I43</f>
        <v>0</v>
      </c>
      <c r="M43" s="33"/>
      <c r="N43" s="33"/>
      <c r="O43" s="33"/>
      <c r="P43" s="33"/>
      <c r="Q43" s="33"/>
    </row>
    <row r="44" spans="1:17" s="32" customFormat="1" ht="12" x14ac:dyDescent="0.3">
      <c r="B44" s="68" t="s">
        <v>49</v>
      </c>
      <c r="C44" s="72"/>
      <c r="D44" s="73"/>
      <c r="E44" s="82"/>
      <c r="F44" s="82"/>
      <c r="G44" s="82"/>
      <c r="H44" s="82"/>
      <c r="I44" s="82"/>
      <c r="J44" s="82"/>
      <c r="K44" s="82"/>
      <c r="L44" s="80"/>
      <c r="M44" s="33"/>
      <c r="N44" s="33"/>
      <c r="O44" s="33"/>
      <c r="P44" s="33"/>
      <c r="Q44" s="33"/>
    </row>
    <row r="45" spans="1:17" s="32" customFormat="1" ht="12" x14ac:dyDescent="0.3">
      <c r="B45" s="70" t="s">
        <v>28</v>
      </c>
      <c r="C45" s="55" t="s">
        <v>47</v>
      </c>
      <c r="D45" s="56" t="s">
        <v>18</v>
      </c>
      <c r="E45" s="41">
        <v>0</v>
      </c>
      <c r="F45" s="41">
        <v>0</v>
      </c>
      <c r="G45" s="43">
        <f>+F45+E45</f>
        <v>0</v>
      </c>
      <c r="H45" s="57"/>
      <c r="I45" s="52">
        <f>G45*H45</f>
        <v>0</v>
      </c>
      <c r="J45" s="53">
        <v>0.2</v>
      </c>
      <c r="K45" s="52">
        <f t="shared" ref="K45" si="34">I45*J45</f>
        <v>0</v>
      </c>
      <c r="L45" s="54">
        <f t="shared" ref="L45" si="35">K45+I45</f>
        <v>0</v>
      </c>
      <c r="M45" s="33"/>
      <c r="N45" s="33"/>
      <c r="O45" s="33"/>
      <c r="P45" s="33"/>
      <c r="Q45" s="33"/>
    </row>
    <row r="46" spans="1:17" s="32" customFormat="1" ht="12" x14ac:dyDescent="0.3">
      <c r="B46" s="68" t="s">
        <v>50</v>
      </c>
      <c r="C46" s="72"/>
      <c r="D46" s="73"/>
      <c r="E46" s="82"/>
      <c r="F46" s="82"/>
      <c r="G46" s="82"/>
      <c r="H46" s="82"/>
      <c r="I46" s="82"/>
      <c r="J46" s="82"/>
      <c r="K46" s="82"/>
      <c r="L46" s="80"/>
      <c r="M46" s="33"/>
      <c r="N46" s="33"/>
      <c r="O46" s="33"/>
      <c r="P46" s="33"/>
      <c r="Q46" s="33"/>
    </row>
    <row r="47" spans="1:17" s="32" customFormat="1" ht="12" customHeight="1" x14ac:dyDescent="0.3">
      <c r="B47" s="70" t="s">
        <v>40</v>
      </c>
      <c r="C47" s="55" t="s">
        <v>48</v>
      </c>
      <c r="D47" s="56" t="s">
        <v>33</v>
      </c>
      <c r="E47" s="41">
        <v>0</v>
      </c>
      <c r="F47" s="41">
        <v>0</v>
      </c>
      <c r="G47" s="43">
        <f t="shared" ref="G47" si="36">+F47+E47</f>
        <v>0</v>
      </c>
      <c r="H47" s="57"/>
      <c r="I47" s="52">
        <f t="shared" ref="I47" si="37">G47*H47</f>
        <v>0</v>
      </c>
      <c r="J47" s="53">
        <v>0.2</v>
      </c>
      <c r="K47" s="52">
        <f t="shared" ref="K47" si="38">I47*J47</f>
        <v>0</v>
      </c>
      <c r="L47" s="54">
        <f t="shared" ref="L47" si="39">K47+I47</f>
        <v>0</v>
      </c>
      <c r="M47" s="33"/>
      <c r="N47" s="33"/>
      <c r="O47" s="33"/>
      <c r="P47" s="33"/>
      <c r="Q47" s="33"/>
    </row>
    <row r="48" spans="1:17" ht="12" x14ac:dyDescent="0.25">
      <c r="A48" s="32"/>
      <c r="B48" s="59"/>
      <c r="C48" s="55"/>
      <c r="D48" s="41"/>
      <c r="E48" s="42"/>
      <c r="F48" s="42"/>
      <c r="G48" s="43"/>
      <c r="H48" s="47"/>
      <c r="I48" s="44"/>
      <c r="J48" s="45"/>
      <c r="K48" s="44"/>
      <c r="L48" s="48"/>
      <c r="M48" s="25"/>
      <c r="N48" s="25"/>
      <c r="O48" s="25"/>
      <c r="P48" s="25"/>
      <c r="Q48" s="25"/>
    </row>
    <row r="49" spans="1:17" ht="12" x14ac:dyDescent="0.3">
      <c r="A49" s="32"/>
      <c r="B49" s="40"/>
      <c r="C49" s="46"/>
      <c r="D49" s="41"/>
      <c r="E49" s="67"/>
      <c r="F49" s="67"/>
      <c r="G49" s="43"/>
      <c r="H49" s="47"/>
      <c r="I49" s="44"/>
      <c r="J49" s="45"/>
      <c r="K49" s="44"/>
      <c r="L49" s="48"/>
      <c r="M49" s="25"/>
      <c r="N49" s="25"/>
      <c r="O49" s="25"/>
      <c r="P49" s="25"/>
      <c r="Q49" s="25"/>
    </row>
    <row r="50" spans="1:17" ht="12" x14ac:dyDescent="0.25">
      <c r="A50" s="32"/>
      <c r="B50" s="59"/>
      <c r="C50" s="55"/>
      <c r="D50" s="41"/>
      <c r="E50" s="67"/>
      <c r="F50" s="67"/>
      <c r="G50" s="43"/>
      <c r="H50" s="47"/>
      <c r="I50" s="44"/>
      <c r="J50" s="45"/>
      <c r="K50" s="44"/>
      <c r="L50" s="48"/>
      <c r="M50" s="25"/>
      <c r="N50" s="25"/>
      <c r="O50" s="25"/>
      <c r="P50" s="25"/>
      <c r="Q50" s="25"/>
    </row>
    <row r="51" spans="1:17" ht="12.5" thickBot="1" x14ac:dyDescent="0.35">
      <c r="B51" s="60"/>
      <c r="C51" s="61"/>
      <c r="D51" s="62"/>
      <c r="E51" s="20"/>
      <c r="F51" s="20"/>
      <c r="G51" s="43"/>
      <c r="H51" s="63"/>
      <c r="I51" s="64"/>
      <c r="J51" s="65"/>
      <c r="K51" s="64"/>
      <c r="L51" s="66"/>
      <c r="M51" s="25"/>
      <c r="N51" s="25"/>
      <c r="O51" s="25"/>
      <c r="P51" s="25"/>
      <c r="Q51" s="25"/>
    </row>
    <row r="52" spans="1:17" ht="12.5" thickBot="1" x14ac:dyDescent="0.35">
      <c r="B52" s="16"/>
      <c r="C52" s="36"/>
      <c r="D52" s="11"/>
      <c r="E52" s="11"/>
      <c r="F52" s="11"/>
      <c r="G52" s="12"/>
      <c r="H52" s="13"/>
      <c r="I52" s="14"/>
      <c r="J52" s="15"/>
      <c r="K52" s="14"/>
      <c r="L52" s="17"/>
      <c r="M52" s="25"/>
      <c r="N52" s="25"/>
      <c r="O52" s="25"/>
      <c r="P52" s="25"/>
      <c r="Q52" s="25"/>
    </row>
    <row r="53" spans="1:17" ht="23.25" customHeight="1" thickBot="1" x14ac:dyDescent="0.4">
      <c r="B53" s="18"/>
      <c r="C53" s="128" t="s">
        <v>13</v>
      </c>
      <c r="D53" s="128"/>
      <c r="E53" s="38"/>
      <c r="F53" s="38"/>
      <c r="G53" s="84" t="s">
        <v>73</v>
      </c>
      <c r="H53" s="85"/>
      <c r="I53" s="7">
        <f>SUM(I23:I47)</f>
        <v>0</v>
      </c>
      <c r="J53" s="84" t="s">
        <v>74</v>
      </c>
      <c r="K53" s="85"/>
      <c r="L53" s="7">
        <f>SUM(L23:L49)</f>
        <v>0</v>
      </c>
      <c r="M53" s="25"/>
      <c r="N53" s="25"/>
      <c r="O53" s="25"/>
      <c r="P53" s="25"/>
      <c r="Q53" s="25"/>
    </row>
    <row r="54" spans="1:17" ht="12.5" thickBot="1" x14ac:dyDescent="0.35">
      <c r="B54" s="19"/>
      <c r="C54" s="37"/>
      <c r="D54" s="20"/>
      <c r="E54" s="20"/>
      <c r="F54" s="20"/>
      <c r="G54" s="20"/>
      <c r="H54" s="20"/>
      <c r="I54" s="21"/>
      <c r="J54" s="20"/>
      <c r="K54" s="20"/>
      <c r="L54" s="22"/>
      <c r="M54" s="25"/>
      <c r="N54" s="25"/>
      <c r="O54" s="25"/>
      <c r="P54" s="25"/>
      <c r="Q54" s="25"/>
    </row>
    <row r="55" spans="1:17" ht="11" thickBot="1" x14ac:dyDescent="0.3">
      <c r="B55" s="96" t="s">
        <v>14</v>
      </c>
      <c r="C55" s="97"/>
      <c r="D55" s="97"/>
      <c r="E55" s="97"/>
      <c r="F55" s="97"/>
      <c r="G55" s="97"/>
      <c r="H55" s="97"/>
      <c r="I55" s="97"/>
      <c r="J55" s="97"/>
      <c r="K55" s="97"/>
      <c r="L55" s="98"/>
      <c r="M55" s="25"/>
      <c r="N55" s="25"/>
      <c r="O55" s="25"/>
      <c r="P55" s="25"/>
      <c r="Q55" s="25"/>
    </row>
    <row r="56" spans="1:17" x14ac:dyDescent="0.25">
      <c r="B56" s="25"/>
      <c r="C56" s="35"/>
      <c r="D56" s="25"/>
      <c r="E56" s="25"/>
      <c r="F56" s="25"/>
      <c r="G56" s="26"/>
      <c r="H56" s="25"/>
      <c r="I56" s="25"/>
      <c r="J56" s="25"/>
      <c r="K56" s="25"/>
      <c r="L56" s="25"/>
      <c r="M56" s="25"/>
      <c r="N56" s="25"/>
      <c r="O56" s="25"/>
      <c r="P56" s="25"/>
      <c r="Q56" s="25"/>
    </row>
    <row r="57" spans="1:17" x14ac:dyDescent="0.25">
      <c r="B57" s="25"/>
      <c r="C57" s="35"/>
      <c r="D57" s="25"/>
      <c r="E57" s="25"/>
      <c r="F57" s="25"/>
      <c r="G57" s="26"/>
      <c r="H57" s="25"/>
      <c r="I57" s="25"/>
      <c r="J57" s="25"/>
      <c r="K57" s="25"/>
      <c r="L57" s="25"/>
      <c r="M57" s="25"/>
      <c r="N57" s="25"/>
      <c r="O57" s="25"/>
      <c r="P57" s="25"/>
      <c r="Q57" s="25"/>
    </row>
    <row r="58" spans="1:17" x14ac:dyDescent="0.25">
      <c r="C58" s="35"/>
      <c r="D58" s="25"/>
      <c r="E58" s="25"/>
      <c r="F58" s="25"/>
      <c r="G58" s="26"/>
      <c r="H58" s="25"/>
      <c r="I58" s="25"/>
      <c r="J58" s="25"/>
      <c r="K58" s="25"/>
      <c r="L58" s="25"/>
      <c r="M58" s="25"/>
      <c r="N58" s="25"/>
      <c r="O58" s="25"/>
      <c r="P58" s="25"/>
      <c r="Q58" s="25"/>
    </row>
    <row r="59" spans="1:17" x14ac:dyDescent="0.25">
      <c r="B59" s="25"/>
      <c r="C59" s="35"/>
      <c r="D59" s="25"/>
      <c r="E59" s="25"/>
      <c r="F59" s="25"/>
      <c r="G59" s="26"/>
      <c r="H59" s="25"/>
      <c r="I59" s="25"/>
      <c r="J59" s="25"/>
      <c r="K59" s="25"/>
      <c r="L59" s="25"/>
    </row>
    <row r="60" spans="1:17" x14ac:dyDescent="0.25">
      <c r="B60" s="25"/>
      <c r="C60" s="35"/>
      <c r="D60" s="25"/>
      <c r="E60" s="25"/>
      <c r="F60" s="25"/>
      <c r="G60" s="26"/>
      <c r="H60" s="25"/>
      <c r="I60" s="25"/>
      <c r="J60" s="25"/>
      <c r="K60" s="25"/>
      <c r="L60" s="25"/>
    </row>
    <row r="61" spans="1:17" x14ac:dyDescent="0.25">
      <c r="B61" s="25"/>
      <c r="C61" s="35"/>
      <c r="D61" s="25"/>
      <c r="E61" s="25"/>
      <c r="F61" s="25"/>
      <c r="G61" s="26"/>
      <c r="H61" s="25"/>
      <c r="I61" s="25"/>
      <c r="J61" s="25"/>
      <c r="K61" s="25"/>
      <c r="L61" s="25"/>
    </row>
    <row r="62" spans="1:17" x14ac:dyDescent="0.25">
      <c r="B62" s="25"/>
      <c r="C62" s="35"/>
      <c r="D62" s="25"/>
      <c r="E62" s="25"/>
      <c r="F62" s="25"/>
      <c r="G62" s="26"/>
      <c r="H62" s="25"/>
      <c r="I62" s="25"/>
      <c r="J62" s="25"/>
      <c r="K62" s="25"/>
      <c r="L62" s="25"/>
    </row>
    <row r="63" spans="1:17" x14ac:dyDescent="0.25">
      <c r="B63" s="25"/>
      <c r="H63" s="25"/>
      <c r="I63" s="25"/>
    </row>
    <row r="64" spans="1:17" x14ac:dyDescent="0.25">
      <c r="B64" s="25"/>
      <c r="H64" s="25"/>
      <c r="I64" s="25"/>
    </row>
    <row r="65" spans="2:9" x14ac:dyDescent="0.25">
      <c r="B65" s="25"/>
      <c r="H65" s="25"/>
      <c r="I65" s="25"/>
    </row>
    <row r="66" spans="2:9" x14ac:dyDescent="0.25">
      <c r="H66" s="25"/>
      <c r="I66" s="25"/>
    </row>
    <row r="67" spans="2:9" x14ac:dyDescent="0.25">
      <c r="H67" s="25"/>
      <c r="I67" s="25"/>
    </row>
    <row r="68" spans="2:9" x14ac:dyDescent="0.25">
      <c r="H68" s="25"/>
      <c r="I68" s="25"/>
    </row>
    <row r="73" spans="2:9" x14ac:dyDescent="0.25">
      <c r="B73" s="25"/>
    </row>
  </sheetData>
  <mergeCells count="30">
    <mergeCell ref="B55:L55"/>
    <mergeCell ref="C4:L4"/>
    <mergeCell ref="B14:L16"/>
    <mergeCell ref="B17:B20"/>
    <mergeCell ref="C17:C20"/>
    <mergeCell ref="D17:D20"/>
    <mergeCell ref="G17:G20"/>
    <mergeCell ref="H17:H20"/>
    <mergeCell ref="I17:I20"/>
    <mergeCell ref="C5:L5"/>
    <mergeCell ref="J17:J20"/>
    <mergeCell ref="K17:K20"/>
    <mergeCell ref="L17:L20"/>
    <mergeCell ref="E39:F39"/>
    <mergeCell ref="J53:K53"/>
    <mergeCell ref="C53:D53"/>
    <mergeCell ref="C2:L2"/>
    <mergeCell ref="C3:L3"/>
    <mergeCell ref="E17:E20"/>
    <mergeCell ref="F17:F20"/>
    <mergeCell ref="E40:F40"/>
    <mergeCell ref="E26:F26"/>
    <mergeCell ref="J7:L7"/>
    <mergeCell ref="J8:L8"/>
    <mergeCell ref="G53:H53"/>
    <mergeCell ref="E24:F24"/>
    <mergeCell ref="E21:F21"/>
    <mergeCell ref="E22:F22"/>
    <mergeCell ref="E23:F23"/>
    <mergeCell ref="E28:F28"/>
  </mergeCells>
  <phoneticPr fontId="0" type="noConversion"/>
  <dataValidations count="1">
    <dataValidation type="list" allowBlank="1" showInputMessage="1" showErrorMessage="1" sqref="D21:D51" xr:uid="{5291F9B9-4A30-490C-A011-C2933A8F2E12}">
      <formula1>$I$6:$I$10</formula1>
    </dataValidation>
  </dataValidations>
  <hyperlinks>
    <hyperlink ref="H10" r:id="rId1" xr:uid="{923A13DD-CA0F-464F-B01B-86BA7522F8A6}"/>
    <hyperlink ref="B10" r:id="rId2" xr:uid="{F74D0F8C-862A-4E59-801F-339F3EF2E033}"/>
  </hyperlinks>
  <pageMargins left="0.25" right="0.25" top="0.75" bottom="0.75" header="0.3" footer="0.3"/>
  <pageSetup paperSize="8" scale="86" orientation="landscape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rtage xmlns="a75e1664-aa3a-4108-8f4e-1c757ef7733a">
      <UserInfo>
        <DisplayName/>
        <AccountId xsi:nil="true"/>
        <AccountType/>
      </UserInfo>
    </Partage>
    <lcf76f155ced4ddcb4097134ff3c332f xmlns="a75e1664-aa3a-4108-8f4e-1c757ef7733a">
      <Terms xmlns="http://schemas.microsoft.com/office/infopath/2007/PartnerControls"/>
    </lcf76f155ced4ddcb4097134ff3c332f>
    <TaxCatchAll xmlns="1f48aba8-e704-4630-aee0-3fb8de30239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A0139FDBB64A4FA69E752E1D5EA10A" ma:contentTypeVersion="19" ma:contentTypeDescription="Crée un document." ma:contentTypeScope="" ma:versionID="6609317a1e753763f021b91888332c4b">
  <xsd:schema xmlns:xsd="http://www.w3.org/2001/XMLSchema" xmlns:xs="http://www.w3.org/2001/XMLSchema" xmlns:p="http://schemas.microsoft.com/office/2006/metadata/properties" xmlns:ns2="a75e1664-aa3a-4108-8f4e-1c757ef7733a" xmlns:ns3="1f48aba8-e704-4630-aee0-3fb8de30239d" targetNamespace="http://schemas.microsoft.com/office/2006/metadata/properties" ma:root="true" ma:fieldsID="5c82a505329141321aad9a313d465f55" ns2:_="" ns3:_="">
    <xsd:import namespace="a75e1664-aa3a-4108-8f4e-1c757ef7733a"/>
    <xsd:import namespace="1f48aba8-e704-4630-aee0-3fb8de3023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Partag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e1664-aa3a-4108-8f4e-1c757ef773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artage" ma:index="20" nillable="true" ma:displayName="Partage" ma:format="Dropdown" ma:list="UserInfo" ma:SharePointGroup="0" ma:internalName="Partag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3cb50f38-b992-4088-9a81-22542fa40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8aba8-e704-4630-aee0-3fb8de30239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b698746-a92d-4c16-85eb-8308121f5747}" ma:internalName="TaxCatchAll" ma:showField="CatchAllData" ma:web="1f48aba8-e704-4630-aee0-3fb8de3023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01AD7C-75E2-416A-86E2-53ACD63810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36F6D3-5687-44AB-8FCE-177D78B2226C}">
  <ds:schemaRefs>
    <ds:schemaRef ds:uri="http://schemas.microsoft.com/office/2006/metadata/properties"/>
    <ds:schemaRef ds:uri="http://schemas.microsoft.com/office/infopath/2007/PartnerControls"/>
    <ds:schemaRef ds:uri="a75e1664-aa3a-4108-8f4e-1c757ef7733a"/>
    <ds:schemaRef ds:uri="1f48aba8-e704-4630-aee0-3fb8de30239d"/>
  </ds:schemaRefs>
</ds:datastoreItem>
</file>

<file path=customXml/itemProps3.xml><?xml version="1.0" encoding="utf-8"?>
<ds:datastoreItem xmlns:ds="http://schemas.openxmlformats.org/officeDocument/2006/customXml" ds:itemID="{5B4121B5-FB8B-4F9A-A6D9-D65428EBE3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5e1664-aa3a-4108-8f4e-1c757ef7733a"/>
    <ds:schemaRef ds:uri="1f48aba8-e704-4630-aee0-3fb8de3023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07-FLD</vt:lpstr>
      <vt:lpstr>'LOT 07-FLD'!Zone_d_impression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Cesson</dc:creator>
  <cp:lastModifiedBy>Romain Bologna</cp:lastModifiedBy>
  <cp:lastPrinted>2025-07-10T14:55:21Z</cp:lastPrinted>
  <dcterms:created xsi:type="dcterms:W3CDTF">2017-06-22T13:18:01Z</dcterms:created>
  <dcterms:modified xsi:type="dcterms:W3CDTF">2025-09-02T14:11:16Z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0x010100CFA0139FDBB64A4FA69E752E1D5EA10A</vt:lpwstr>
  </property>
  <property fmtid="{D5CDD505-2E9C-101B-9397-08002B2CF9AE}" pid="3" name="MediaServiceImageTags">
    <vt:lpwstr/>
  </property>
</Properties>
</file>