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UCP\1 Marchés\DG\DG25.14 Conso FABLAB\1.DCE\LOT 3\"/>
    </mc:Choice>
  </mc:AlternateContent>
  <xr:revisionPtr revIDLastSave="0" documentId="13_ncr:1_{552065D4-9E75-4E9B-8D62-DBD9A5F4185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QE LOT 3" sheetId="6" r:id="rId1"/>
  </sheets>
  <definedNames>
    <definedName name="_xlnm._FilterDatabase" localSheetId="0" hidden="1">'DQE LOT 3'!$B$10:$L$51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54" i="6" l="1"/>
  <c r="L54" i="6" s="1"/>
  <c r="I54" i="6"/>
  <c r="K55" i="6" l="1"/>
  <c r="L55" i="6" s="1"/>
  <c r="E56" i="6"/>
  <c r="K41" i="6"/>
  <c r="L41" i="6" s="1"/>
  <c r="K40" i="6"/>
  <c r="L40" i="6" s="1"/>
  <c r="K39" i="6"/>
  <c r="L39" i="6" s="1"/>
  <c r="I41" i="6"/>
  <c r="I40" i="6"/>
  <c r="I39" i="6"/>
  <c r="K37" i="6"/>
  <c r="L37" i="6" s="1"/>
  <c r="K36" i="6"/>
  <c r="L36" i="6" s="1"/>
  <c r="K30" i="6"/>
  <c r="L30" i="6" s="1"/>
  <c r="I27" i="6"/>
  <c r="I26" i="6"/>
  <c r="I28" i="6"/>
  <c r="K28" i="6"/>
  <c r="L28" i="6" s="1"/>
  <c r="I29" i="6"/>
  <c r="K29" i="6"/>
  <c r="L29" i="6" s="1"/>
  <c r="I30" i="6"/>
  <c r="I31" i="6"/>
  <c r="K31" i="6"/>
  <c r="L31" i="6" s="1"/>
  <c r="I32" i="6"/>
  <c r="K32" i="6"/>
  <c r="L32" i="6" s="1"/>
  <c r="I33" i="6"/>
  <c r="K33" i="6"/>
  <c r="L33" i="6" s="1"/>
  <c r="I34" i="6"/>
  <c r="K34" i="6"/>
  <c r="L34" i="6" s="1"/>
  <c r="I35" i="6"/>
  <c r="K35" i="6"/>
  <c r="L35" i="6" s="1"/>
  <c r="I36" i="6"/>
  <c r="I11" i="6"/>
  <c r="I22" i="6"/>
  <c r="K22" i="6"/>
  <c r="L22" i="6" s="1"/>
  <c r="I21" i="6"/>
  <c r="K21" i="6"/>
  <c r="L21" i="6" s="1"/>
  <c r="I20" i="6"/>
  <c r="K20" i="6"/>
  <c r="L20" i="6" s="1"/>
  <c r="I19" i="6"/>
  <c r="K19" i="6"/>
  <c r="L19" i="6" s="1"/>
  <c r="I18" i="6"/>
  <c r="K18" i="6"/>
  <c r="L18" i="6" s="1"/>
  <c r="I17" i="6"/>
  <c r="K17" i="6"/>
  <c r="L17" i="6" s="1"/>
  <c r="I16" i="6"/>
  <c r="K16" i="6"/>
  <c r="L16" i="6" s="1"/>
  <c r="K13" i="6"/>
  <c r="L13" i="6" s="1"/>
  <c r="I13" i="6"/>
  <c r="K43" i="6" l="1"/>
  <c r="L43" i="6" s="1"/>
  <c r="I43" i="6"/>
  <c r="K44" i="6"/>
  <c r="L44" i="6" s="1"/>
  <c r="I44" i="6"/>
  <c r="K45" i="6"/>
  <c r="L45" i="6" s="1"/>
  <c r="I45" i="6"/>
  <c r="K46" i="6"/>
  <c r="L46" i="6" s="1"/>
  <c r="I46" i="6"/>
  <c r="K47" i="6"/>
  <c r="L47" i="6" s="1"/>
  <c r="I47" i="6"/>
  <c r="K48" i="6"/>
  <c r="L48" i="6" s="1"/>
  <c r="I48" i="6"/>
  <c r="K49" i="6"/>
  <c r="L49" i="6" s="1"/>
  <c r="I49" i="6"/>
  <c r="K50" i="6"/>
  <c r="L50" i="6" s="1"/>
  <c r="I50" i="6"/>
  <c r="K51" i="6"/>
  <c r="L51" i="6" s="1"/>
  <c r="I51" i="6"/>
  <c r="K52" i="6"/>
  <c r="L52" i="6" s="1"/>
  <c r="I52" i="6"/>
  <c r="K53" i="6"/>
  <c r="L53" i="6" s="1"/>
  <c r="I53" i="6"/>
  <c r="I37" i="6"/>
  <c r="K27" i="6"/>
  <c r="L27" i="6" s="1"/>
  <c r="K12" i="6"/>
  <c r="K14" i="6"/>
  <c r="K15" i="6"/>
  <c r="K23" i="6"/>
  <c r="K24" i="6"/>
  <c r="K25" i="6"/>
  <c r="K26" i="6"/>
  <c r="K38" i="6"/>
  <c r="K42" i="6"/>
  <c r="K11" i="6"/>
  <c r="I12" i="6" l="1"/>
  <c r="I14" i="6"/>
  <c r="I15" i="6"/>
  <c r="I23" i="6"/>
  <c r="I24" i="6"/>
  <c r="I25" i="6"/>
  <c r="I38" i="6"/>
  <c r="I42" i="6"/>
  <c r="I55" i="6"/>
  <c r="I56" i="6" l="1"/>
  <c r="L12" i="6"/>
  <c r="L14" i="6"/>
  <c r="L15" i="6"/>
  <c r="L23" i="6"/>
  <c r="L24" i="6"/>
  <c r="L25" i="6"/>
  <c r="L26" i="6"/>
  <c r="L38" i="6"/>
  <c r="L42" i="6"/>
  <c r="L11" i="6"/>
  <c r="L56" i="6" l="1"/>
  <c r="K56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WEIERSMULLER Claire</author>
  </authors>
  <commentList>
    <comment ref="B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WEIERSMULLER Claire:</t>
        </r>
        <r>
          <rPr>
            <sz val="9"/>
            <color indexed="81"/>
            <rFont val="Tahoma"/>
            <family val="2"/>
          </rPr>
          <t xml:space="preserve">
FRAISES,PLAQUETTES,LAMES DE SCIES,FORETS</t>
        </r>
      </text>
    </comment>
  </commentList>
</comments>
</file>

<file path=xl/sharedStrings.xml><?xml version="1.0" encoding="utf-8"?>
<sst xmlns="http://schemas.openxmlformats.org/spreadsheetml/2006/main" count="106" uniqueCount="70">
  <si>
    <t>DONNEES ENSAM</t>
  </si>
  <si>
    <t>DONNEES CANDIDATS</t>
  </si>
  <si>
    <t>GENRE DU PRODUIT</t>
  </si>
  <si>
    <t>REFERENCE ARTICLE</t>
  </si>
  <si>
    <t>QUANTITÉ</t>
  </si>
  <si>
    <t>MARQUES PROPOSÉES</t>
  </si>
  <si>
    <t>RÉFÉRENCES PROPOSÉES</t>
  </si>
  <si>
    <t>PRIX / QUANTITÉ</t>
  </si>
  <si>
    <t>PRIX CATALOGUE HT</t>
  </si>
  <si>
    <t>REMISE PROPOSÉE (NE PAS INDIQUER LE SIGNE %)</t>
  </si>
  <si>
    <t>PRIX HT REMISÉ        (ÉCO. PART. INCLUS)</t>
  </si>
  <si>
    <t>PRIX TOTAL TTC REMISÉ</t>
  </si>
  <si>
    <t>Consommables</t>
  </si>
  <si>
    <t>610 x 508 mm</t>
  </si>
  <si>
    <t>508 x 305 mm</t>
  </si>
  <si>
    <r>
      <t xml:space="preserve">Aluminium gravable au laser de type </t>
    </r>
    <r>
      <rPr>
        <b/>
        <sz val="9"/>
        <color theme="1"/>
        <rFont val="Verdana"/>
        <family val="2"/>
      </rPr>
      <t>Durablack</t>
    </r>
  </si>
  <si>
    <t>1000 x 500 mm</t>
  </si>
  <si>
    <r>
      <t xml:space="preserve">Aluminium anodisé gravable au laser. </t>
    </r>
    <r>
      <rPr>
        <b/>
        <sz val="9"/>
        <color theme="1"/>
        <rFont val="Verdana"/>
        <family val="2"/>
      </rPr>
      <t>Aspect mat 0,5 mm</t>
    </r>
  </si>
  <si>
    <r>
      <t xml:space="preserve">Aluminium anodisé gravable au laser. </t>
    </r>
    <r>
      <rPr>
        <b/>
        <sz val="9"/>
        <color theme="1"/>
        <rFont val="Verdana"/>
        <family val="2"/>
      </rPr>
      <t>Aspect mat 1 mm</t>
    </r>
  </si>
  <si>
    <r>
      <t xml:space="preserve">Aluminium anodisé gravable au laser. </t>
    </r>
    <r>
      <rPr>
        <b/>
        <sz val="9"/>
        <color theme="1"/>
        <rFont val="Verdana"/>
        <family val="2"/>
      </rPr>
      <t>Aspect mat 1,5 mm</t>
    </r>
  </si>
  <si>
    <r>
      <t xml:space="preserve">Aluminium anodisé gravable au laser. </t>
    </r>
    <r>
      <rPr>
        <b/>
        <sz val="9"/>
        <color theme="1"/>
        <rFont val="Verdana"/>
        <family val="2"/>
      </rPr>
      <t>Aspect mat 2 mm</t>
    </r>
  </si>
  <si>
    <r>
      <t xml:space="preserve">Aluminium anodisé gravable au laser. </t>
    </r>
    <r>
      <rPr>
        <b/>
        <sz val="9"/>
        <color theme="1"/>
        <rFont val="Verdana"/>
        <family val="2"/>
      </rPr>
      <t>Aspect mat 3 mm</t>
    </r>
  </si>
  <si>
    <r>
      <t xml:space="preserve">Aluminium anodisé gravable au laser. </t>
    </r>
    <r>
      <rPr>
        <b/>
        <sz val="9"/>
        <color theme="1"/>
        <rFont val="Verdana"/>
        <family val="2"/>
      </rPr>
      <t>Aspect brillant 1 mm</t>
    </r>
  </si>
  <si>
    <r>
      <t xml:space="preserve">Aluminium anodisé gravable au laser. </t>
    </r>
    <r>
      <rPr>
        <b/>
        <sz val="9"/>
        <color theme="1"/>
        <rFont val="Verdana"/>
        <family val="2"/>
      </rPr>
      <t>Aspect brillant 1,5 mm</t>
    </r>
  </si>
  <si>
    <r>
      <t xml:space="preserve">Aluminium anodisé gravable au laser. </t>
    </r>
    <r>
      <rPr>
        <b/>
        <sz val="9"/>
        <color theme="1"/>
        <rFont val="Verdana"/>
        <family val="2"/>
      </rPr>
      <t>Aspect brillant 2 mm</t>
    </r>
  </si>
  <si>
    <t>50 mm x 15 mètre</t>
  </si>
  <si>
    <t>Thermark. Marquage des métaux (rouleau adhésif)</t>
  </si>
  <si>
    <t>170 g</t>
  </si>
  <si>
    <t>Thermark. Marquage des métaux (spray)</t>
  </si>
  <si>
    <t>Thermark. Marquage du verre (spray)</t>
  </si>
  <si>
    <t>610 x 410 mm</t>
  </si>
  <si>
    <t>610 x 305 mm</t>
  </si>
  <si>
    <r>
      <t xml:space="preserve">PMMA coulé incolore </t>
    </r>
    <r>
      <rPr>
        <b/>
        <sz val="9"/>
        <color theme="1"/>
        <rFont val="Verdana"/>
        <family val="2"/>
      </rPr>
      <t>2 mm</t>
    </r>
  </si>
  <si>
    <r>
      <t xml:space="preserve">PMMA coulé incolore </t>
    </r>
    <r>
      <rPr>
        <b/>
        <sz val="9"/>
        <color theme="1"/>
        <rFont val="Verdana"/>
        <family val="2"/>
      </rPr>
      <t>3 mm</t>
    </r>
  </si>
  <si>
    <r>
      <t xml:space="preserve">PMMA coulé incolore </t>
    </r>
    <r>
      <rPr>
        <b/>
        <sz val="9"/>
        <color theme="1"/>
        <rFont val="Verdana"/>
        <family val="2"/>
      </rPr>
      <t>4 mm</t>
    </r>
  </si>
  <si>
    <r>
      <t>PMMA coulé incolore</t>
    </r>
    <r>
      <rPr>
        <b/>
        <sz val="9"/>
        <color theme="1"/>
        <rFont val="Verdana"/>
        <family val="2"/>
      </rPr>
      <t xml:space="preserve"> 5 mm</t>
    </r>
  </si>
  <si>
    <r>
      <t xml:space="preserve">PMMA coulé incolore </t>
    </r>
    <r>
      <rPr>
        <b/>
        <sz val="9"/>
        <color theme="1"/>
        <rFont val="Verdana"/>
        <family val="2"/>
      </rPr>
      <t>6 mm</t>
    </r>
  </si>
  <si>
    <r>
      <t xml:space="preserve">PMMA coulé incolore </t>
    </r>
    <r>
      <rPr>
        <b/>
        <sz val="9"/>
        <color theme="1"/>
        <rFont val="Verdana"/>
        <family val="2"/>
      </rPr>
      <t>8 mm</t>
    </r>
  </si>
  <si>
    <r>
      <t xml:space="preserve">PMMA coulé incolore </t>
    </r>
    <r>
      <rPr>
        <b/>
        <sz val="9"/>
        <color theme="1"/>
        <rFont val="Verdana"/>
        <family val="2"/>
      </rPr>
      <t>10 mm</t>
    </r>
  </si>
  <si>
    <r>
      <t xml:space="preserve">PMMA extrudé incolore </t>
    </r>
    <r>
      <rPr>
        <b/>
        <sz val="9"/>
        <color theme="1"/>
        <rFont val="Verdana"/>
        <family val="2"/>
      </rPr>
      <t>3 mm</t>
    </r>
  </si>
  <si>
    <r>
      <t xml:space="preserve">PMMA extrudé incolore </t>
    </r>
    <r>
      <rPr>
        <b/>
        <sz val="9"/>
        <color theme="1"/>
        <rFont val="Verdana"/>
        <family val="2"/>
      </rPr>
      <t>5 mm</t>
    </r>
  </si>
  <si>
    <r>
      <t xml:space="preserve">PMMA extrudé incolore </t>
    </r>
    <r>
      <rPr>
        <b/>
        <sz val="9"/>
        <color theme="1"/>
        <rFont val="Verdana"/>
        <family val="2"/>
      </rPr>
      <t>8 mm</t>
    </r>
  </si>
  <si>
    <r>
      <t xml:space="preserve">PMMA extrudé incolore </t>
    </r>
    <r>
      <rPr>
        <b/>
        <sz val="9"/>
        <color theme="1"/>
        <rFont val="Verdana"/>
        <family val="2"/>
      </rPr>
      <t>10 mm</t>
    </r>
  </si>
  <si>
    <r>
      <t xml:space="preserve">PMMA avec sérigraphie couleur à l'arrière </t>
    </r>
    <r>
      <rPr>
        <b/>
        <sz val="9"/>
        <color theme="1"/>
        <rFont val="Verdana"/>
        <family val="2"/>
      </rPr>
      <t>3 mm</t>
    </r>
  </si>
  <si>
    <r>
      <t>PMMA avec sérigraphie couleur à l'arrière</t>
    </r>
    <r>
      <rPr>
        <b/>
        <sz val="9"/>
        <color theme="1"/>
        <rFont val="Verdana"/>
        <family val="2"/>
      </rPr>
      <t xml:space="preserve"> 5 mm</t>
    </r>
  </si>
  <si>
    <t>LaserWood Plywood 3 mm</t>
  </si>
  <si>
    <t>DG25.14 - LOT 3 - Consommables matière pour découpe laser</t>
  </si>
  <si>
    <r>
      <t>ENTREPRISE</t>
    </r>
    <r>
      <rPr>
        <b/>
        <i/>
        <sz val="14"/>
        <rFont val="Verdana"/>
        <family val="2"/>
      </rPr>
      <t xml:space="preserve"> : </t>
    </r>
  </si>
  <si>
    <t>DETAIL QUANTITATIF ESTIMATIF</t>
  </si>
  <si>
    <t>Dimensions plaques</t>
  </si>
  <si>
    <r>
      <t xml:space="preserve">Aluminium gravable au laser de type </t>
    </r>
    <r>
      <rPr>
        <b/>
        <sz val="9"/>
        <color theme="1"/>
        <rFont val="Verdana"/>
        <family val="2"/>
      </rPr>
      <t>satiné</t>
    </r>
  </si>
  <si>
    <r>
      <t xml:space="preserve">Aluminium gravable au laser de type </t>
    </r>
    <r>
      <rPr>
        <b/>
        <sz val="9"/>
        <color theme="1"/>
        <rFont val="Verdana"/>
        <family val="2"/>
      </rPr>
      <t>miroir</t>
    </r>
  </si>
  <si>
    <r>
      <t>Acrylique bicouche</t>
    </r>
    <r>
      <rPr>
        <b/>
        <sz val="9"/>
        <color theme="1"/>
        <rFont val="Verdana"/>
        <family val="2"/>
      </rPr>
      <t xml:space="preserve"> 0,8 mm</t>
    </r>
  </si>
  <si>
    <r>
      <t xml:space="preserve">Acrylique bicouche </t>
    </r>
    <r>
      <rPr>
        <b/>
        <sz val="9"/>
        <color theme="1"/>
        <rFont val="Verdana"/>
        <family val="2"/>
      </rPr>
      <t>1,6 mm</t>
    </r>
  </si>
  <si>
    <r>
      <t xml:space="preserve">Acrylique bicouche </t>
    </r>
    <r>
      <rPr>
        <b/>
        <sz val="9"/>
        <color theme="1"/>
        <rFont val="Verdana"/>
        <family val="2"/>
      </rPr>
      <t>3,2 mm</t>
    </r>
  </si>
  <si>
    <r>
      <t>Acrylique bicouche</t>
    </r>
    <r>
      <rPr>
        <b/>
        <sz val="9"/>
        <color theme="1"/>
        <rFont val="Verdana"/>
        <family val="2"/>
      </rPr>
      <t xml:space="preserve"> Metallic  0,8 mm</t>
    </r>
  </si>
  <si>
    <r>
      <t>Acrylique bicouche</t>
    </r>
    <r>
      <rPr>
        <b/>
        <sz val="9"/>
        <color theme="1"/>
        <rFont val="Verdana"/>
        <family val="2"/>
      </rPr>
      <t xml:space="preserve"> Metallic  1,6 mm</t>
    </r>
  </si>
  <si>
    <r>
      <t>Acrylique bicouche</t>
    </r>
    <r>
      <rPr>
        <b/>
        <sz val="9"/>
        <color theme="1"/>
        <rFont val="Verdana"/>
        <family val="2"/>
      </rPr>
      <t xml:space="preserve"> Metallic  3,2 mm</t>
    </r>
  </si>
  <si>
    <r>
      <t xml:space="preserve">Acrylique bicouche </t>
    </r>
    <r>
      <rPr>
        <b/>
        <sz val="9"/>
        <color theme="1"/>
        <rFont val="Verdana"/>
        <family val="2"/>
      </rPr>
      <t>0,5 mm</t>
    </r>
  </si>
  <si>
    <r>
      <t xml:space="preserve">Acrylique bicouche </t>
    </r>
    <r>
      <rPr>
        <b/>
        <sz val="9"/>
        <color theme="1"/>
        <rFont val="Verdana"/>
        <family val="2"/>
      </rPr>
      <t>Foil 0,2 mm</t>
    </r>
  </si>
  <si>
    <r>
      <t>Acrylique bicouche</t>
    </r>
    <r>
      <rPr>
        <b/>
        <sz val="9"/>
        <color theme="1"/>
        <rFont val="Verdana"/>
        <family val="2"/>
      </rPr>
      <t xml:space="preserve"> Lights 0,1 mm</t>
    </r>
  </si>
  <si>
    <r>
      <t>Acrylique bicouche</t>
    </r>
    <r>
      <rPr>
        <b/>
        <sz val="9"/>
        <color theme="1"/>
        <rFont val="Verdana"/>
        <family val="2"/>
      </rPr>
      <t xml:space="preserve"> Textures 1,6 mm</t>
    </r>
  </si>
  <si>
    <r>
      <t>Acrylique bicouche</t>
    </r>
    <r>
      <rPr>
        <b/>
        <sz val="9"/>
        <color theme="1"/>
        <rFont val="Verdana"/>
        <family val="2"/>
      </rPr>
      <t xml:space="preserve"> Textures 3,2 mm</t>
    </r>
  </si>
  <si>
    <r>
      <t>Acrylique bicouche</t>
    </r>
    <r>
      <rPr>
        <b/>
        <sz val="9"/>
        <color theme="1"/>
        <rFont val="Verdana"/>
        <family val="2"/>
      </rPr>
      <t xml:space="preserve"> Ultra 1,6 mm</t>
    </r>
  </si>
  <si>
    <r>
      <t>Acrylique monocouche</t>
    </r>
    <r>
      <rPr>
        <b/>
        <sz val="9"/>
        <color theme="1"/>
        <rFont val="Verdana"/>
        <family val="2"/>
      </rPr>
      <t xml:space="preserve"> ADA 0,8 mm</t>
    </r>
  </si>
  <si>
    <r>
      <t>Acrylique monocouche</t>
    </r>
    <r>
      <rPr>
        <b/>
        <sz val="9"/>
        <color theme="1"/>
        <rFont val="Verdana"/>
        <family val="2"/>
      </rPr>
      <t xml:space="preserve"> ADA 1 mm</t>
    </r>
  </si>
  <si>
    <r>
      <t>Acrylique monocouche</t>
    </r>
    <r>
      <rPr>
        <b/>
        <sz val="9"/>
        <color theme="1"/>
        <rFont val="Verdana"/>
        <family val="2"/>
      </rPr>
      <t xml:space="preserve"> ADA 1,6 mm</t>
    </r>
  </si>
  <si>
    <r>
      <t>Acrylique monocouche</t>
    </r>
    <r>
      <rPr>
        <b/>
        <sz val="9"/>
        <color theme="1"/>
        <rFont val="Verdana"/>
        <family val="2"/>
      </rPr>
      <t xml:space="preserve"> ADA 3,2 mm</t>
    </r>
  </si>
  <si>
    <t>Total</t>
  </si>
  <si>
    <t>Caoutchouc spécial tampon (toutes les épaisseurs)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</si>
</sst>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F&quot;_-;\-* #,##0.00\ &quot;F&quot;_-;_-* &quot;-&quot;??\ &quot;F&quot;_-;_-@_-"/>
    <numFmt numFmtId="165" formatCode="#,##0.00\ &quot;€&quot;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8"/>
      <name val="Verdana"/>
      <family val="2"/>
    </font>
    <font>
      <b/>
      <i/>
      <sz val="14"/>
      <name val="Verdana"/>
      <family val="2"/>
    </font>
    <font>
      <b/>
      <i/>
      <sz val="10"/>
      <name val="Verdana"/>
      <family val="2"/>
    </font>
    <font>
      <b/>
      <u/>
      <sz val="18"/>
      <name val="Verdana"/>
      <family val="2"/>
    </font>
    <font>
      <b/>
      <i/>
      <sz val="12"/>
      <name val="Verdana"/>
      <family val="2"/>
    </font>
    <font>
      <sz val="10"/>
      <name val="Verdana"/>
      <family val="2"/>
    </font>
    <font>
      <sz val="12"/>
      <name val="Verdana"/>
      <family val="2"/>
    </font>
    <font>
      <b/>
      <i/>
      <u/>
      <sz val="14"/>
      <name val="Verdan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Verdana"/>
      <family val="2"/>
    </font>
    <font>
      <b/>
      <sz val="18"/>
      <name val="Verdana"/>
      <family val="2"/>
    </font>
    <font>
      <b/>
      <sz val="12"/>
      <color theme="0"/>
      <name val="Verdana"/>
      <family val="2"/>
    </font>
    <font>
      <b/>
      <sz val="10"/>
      <color rgb="FF80276C"/>
      <name val="Verdana"/>
      <family val="2"/>
    </font>
    <font>
      <sz val="10"/>
      <color theme="1"/>
      <name val="Verdana"/>
      <family val="2"/>
    </font>
    <font>
      <sz val="9"/>
      <color theme="1"/>
      <name val="Verdana"/>
      <family val="2"/>
    </font>
    <font>
      <b/>
      <sz val="9"/>
      <name val="Verdana"/>
      <family val="2"/>
    </font>
    <font>
      <b/>
      <sz val="10"/>
      <color theme="0"/>
      <name val="Verdana"/>
      <family val="2"/>
    </font>
    <font>
      <b/>
      <sz val="9"/>
      <color theme="1"/>
      <name val="Verdana"/>
      <family val="2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A300"/>
        <bgColor indexed="64"/>
      </patternFill>
    </fill>
    <fill>
      <patternFill patternType="solid">
        <fgColor rgb="FF80276C"/>
        <bgColor indexed="64"/>
      </patternFill>
    </fill>
    <fill>
      <patternFill patternType="solid">
        <fgColor rgb="FFEBEBEB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80276C"/>
      </left>
      <right/>
      <top style="thick">
        <color rgb="FF80276C"/>
      </top>
      <bottom style="thick">
        <color rgb="FF80276C"/>
      </bottom>
      <diagonal/>
    </border>
    <border>
      <left/>
      <right/>
      <top style="thick">
        <color rgb="FF80276C"/>
      </top>
      <bottom style="thick">
        <color rgb="FF80276C"/>
      </bottom>
      <diagonal/>
    </border>
    <border>
      <left/>
      <right style="thick">
        <color rgb="FF80276C"/>
      </right>
      <top style="thick">
        <color rgb="FF80276C"/>
      </top>
      <bottom style="thick">
        <color rgb="FF80276C"/>
      </bottom>
      <diagonal/>
    </border>
    <border>
      <left style="medium">
        <color rgb="FF80276C"/>
      </left>
      <right/>
      <top style="medium">
        <color rgb="FF80276C"/>
      </top>
      <bottom style="medium">
        <color rgb="FF80276C"/>
      </bottom>
      <diagonal/>
    </border>
    <border>
      <left/>
      <right/>
      <top style="medium">
        <color rgb="FF80276C"/>
      </top>
      <bottom style="medium">
        <color rgb="FF80276C"/>
      </bottom>
      <diagonal/>
    </border>
    <border>
      <left/>
      <right style="medium">
        <color rgb="FF80276C"/>
      </right>
      <top style="medium">
        <color rgb="FF80276C"/>
      </top>
      <bottom style="medium">
        <color rgb="FF80276C"/>
      </bottom>
      <diagonal/>
    </border>
    <border>
      <left style="medium">
        <color indexed="64"/>
      </left>
      <right/>
      <top style="medium">
        <color indexed="64"/>
      </top>
      <bottom style="medium">
        <color theme="1"/>
      </bottom>
      <diagonal/>
    </border>
    <border>
      <left/>
      <right/>
      <top style="medium">
        <color indexed="64"/>
      </top>
      <bottom style="medium">
        <color theme="1"/>
      </bottom>
      <diagonal/>
    </border>
    <border>
      <left/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rgb="FF80276C"/>
      </left>
      <right style="medium">
        <color rgb="FF80276C"/>
      </right>
      <top style="medium">
        <color theme="1"/>
      </top>
      <bottom style="medium">
        <color rgb="FF80276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80276C"/>
      </left>
      <right style="medium">
        <color rgb="FF80276C"/>
      </right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 applyNumberFormat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67">
    <xf numFmtId="0" fontId="0" fillId="0" borderId="0" xfId="0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2" fillId="0" borderId="0" xfId="0" applyFont="1"/>
    <xf numFmtId="0" fontId="17" fillId="0" borderId="0" xfId="0" applyFont="1"/>
    <xf numFmtId="0" fontId="12" fillId="0" borderId="6" xfId="0" applyFont="1" applyBorder="1"/>
    <xf numFmtId="0" fontId="18" fillId="0" borderId="0" xfId="0" applyFont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2" fillId="0" borderId="1" xfId="11" applyFont="1" applyBorder="1" applyAlignment="1">
      <alignment vertical="center" wrapText="1"/>
    </xf>
    <xf numFmtId="0" fontId="22" fillId="0" borderId="19" xfId="11" applyFont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21" fillId="0" borderId="3" xfId="11" applyFont="1" applyBorder="1" applyAlignment="1">
      <alignment horizontal="left" vertical="center" wrapText="1"/>
    </xf>
    <xf numFmtId="165" fontId="12" fillId="0" borderId="2" xfId="0" applyNumberFormat="1" applyFont="1" applyBorder="1" applyAlignment="1">
      <alignment horizontal="center" vertical="center" wrapText="1"/>
    </xf>
    <xf numFmtId="0" fontId="21" fillId="0" borderId="4" xfId="11" applyFont="1" applyBorder="1" applyAlignment="1">
      <alignment horizontal="left" vertical="center" wrapText="1"/>
    </xf>
    <xf numFmtId="4" fontId="12" fillId="0" borderId="19" xfId="0" applyNumberFormat="1" applyFont="1" applyBorder="1" applyAlignment="1">
      <alignment horizontal="center" vertical="center" wrapText="1"/>
    </xf>
    <xf numFmtId="165" fontId="12" fillId="0" borderId="19" xfId="0" applyNumberFormat="1" applyFont="1" applyBorder="1" applyAlignment="1">
      <alignment horizontal="center" vertical="center" wrapText="1"/>
    </xf>
    <xf numFmtId="165" fontId="12" fillId="0" borderId="5" xfId="0" applyNumberFormat="1" applyFont="1" applyBorder="1" applyAlignment="1">
      <alignment horizontal="center" vertical="center" wrapText="1"/>
    </xf>
    <xf numFmtId="0" fontId="24" fillId="4" borderId="20" xfId="0" applyFont="1" applyFill="1" applyBorder="1" applyAlignment="1">
      <alignment vertical="center"/>
    </xf>
    <xf numFmtId="0" fontId="24" fillId="4" borderId="21" xfId="0" applyFont="1" applyFill="1" applyBorder="1" applyAlignment="1">
      <alignment vertical="center"/>
    </xf>
    <xf numFmtId="165" fontId="24" fillId="4" borderId="21" xfId="0" applyNumberFormat="1" applyFont="1" applyFill="1" applyBorder="1" applyAlignment="1">
      <alignment horizontal="center" vertical="center"/>
    </xf>
    <xf numFmtId="165" fontId="24" fillId="4" borderId="22" xfId="0" applyNumberFormat="1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9" fontId="12" fillId="0" borderId="19" xfId="13" applyFont="1" applyBorder="1" applyAlignment="1">
      <alignment horizontal="center" vertical="center" wrapText="1"/>
    </xf>
    <xf numFmtId="9" fontId="12" fillId="0" borderId="1" xfId="13" applyFont="1" applyBorder="1" applyAlignment="1">
      <alignment horizontal="center" vertical="center" wrapText="1"/>
    </xf>
    <xf numFmtId="9" fontId="12" fillId="0" borderId="18" xfId="13" applyFont="1" applyBorder="1" applyAlignment="1">
      <alignment horizontal="center" vertical="center" wrapText="1"/>
    </xf>
    <xf numFmtId="165" fontId="24" fillId="4" borderId="21" xfId="0" applyNumberFormat="1" applyFont="1" applyFill="1" applyBorder="1" applyAlignment="1">
      <alignment vertical="center"/>
    </xf>
    <xf numFmtId="49" fontId="12" fillId="0" borderId="19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4" fontId="12" fillId="0" borderId="24" xfId="0" applyNumberFormat="1" applyFont="1" applyBorder="1" applyAlignment="1">
      <alignment horizontal="center" vertical="center" wrapText="1"/>
    </xf>
    <xf numFmtId="0" fontId="22" fillId="0" borderId="25" xfId="11" applyFont="1" applyBorder="1" applyAlignment="1">
      <alignment vertical="center" wrapText="1"/>
    </xf>
    <xf numFmtId="0" fontId="23" fillId="3" borderId="19" xfId="0" applyFont="1" applyFill="1" applyBorder="1" applyAlignment="1">
      <alignment horizontal="center" vertical="center" wrapText="1"/>
    </xf>
    <xf numFmtId="0" fontId="23" fillId="3" borderId="23" xfId="0" applyFont="1" applyFill="1" applyBorder="1" applyAlignment="1">
      <alignment horizontal="center" vertical="center" wrapText="1"/>
    </xf>
    <xf numFmtId="0" fontId="24" fillId="4" borderId="2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0" fillId="5" borderId="27" xfId="0" applyFont="1" applyFill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center" vertical="center"/>
    </xf>
    <xf numFmtId="4" fontId="12" fillId="0" borderId="29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  <xf numFmtId="0" fontId="19" fillId="3" borderId="15" xfId="0" applyFont="1" applyFill="1" applyBorder="1" applyAlignment="1">
      <alignment horizontal="center" vertical="center"/>
    </xf>
    <xf numFmtId="0" fontId="19" fillId="3" borderId="16" xfId="0" applyFont="1" applyFill="1" applyBorder="1" applyAlignment="1">
      <alignment horizontal="center" vertical="center"/>
    </xf>
    <xf numFmtId="0" fontId="19" fillId="4" borderId="14" xfId="0" applyFont="1" applyFill="1" applyBorder="1" applyAlignment="1">
      <alignment horizontal="center" vertical="center"/>
    </xf>
    <xf numFmtId="0" fontId="19" fillId="4" borderId="15" xfId="0" applyFont="1" applyFill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</cellXfs>
  <cellStyles count="14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Monétaire 2" xfId="12" xr:uid="{00000000-0005-0000-0000-000004000000}"/>
    <cellStyle name="Normal" xfId="0" builtinId="0"/>
    <cellStyle name="Normal 2" xfId="6" xr:uid="{00000000-0005-0000-0000-000006000000}"/>
    <cellStyle name="Normal 3" xfId="5" xr:uid="{00000000-0005-0000-0000-000007000000}"/>
    <cellStyle name="Normal 3 2" xfId="9" xr:uid="{00000000-0005-0000-0000-000008000000}"/>
    <cellStyle name="Normal 4" xfId="8" xr:uid="{00000000-0005-0000-0000-000009000000}"/>
    <cellStyle name="Normal 5" xfId="10" xr:uid="{00000000-0005-0000-0000-00000A000000}"/>
    <cellStyle name="Normal 6" xfId="7" xr:uid="{00000000-0005-0000-0000-00000B000000}"/>
    <cellStyle name="Normal 7" xfId="11" xr:uid="{00000000-0005-0000-0000-00000C000000}"/>
    <cellStyle name="Pourcentage" xfId="13" builtinId="5"/>
  </cellStyles>
  <dxfs count="0"/>
  <tableStyles count="0" defaultTableStyle="TableStyleMedium9" defaultPivotStyle="PivotStyleLight16"/>
  <colors>
    <mruColors>
      <color rgb="FFFFA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2</xdr:col>
      <xdr:colOff>340392</xdr:colOff>
      <xdr:row>1</xdr:row>
      <xdr:rowOff>457200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104775"/>
          <a:ext cx="1473867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17"/>
  <sheetViews>
    <sheetView showGridLines="0" tabSelected="1" zoomScale="90" zoomScaleNormal="90" workbookViewId="0">
      <selection activeCell="D14" sqref="D14"/>
    </sheetView>
  </sheetViews>
  <sheetFormatPr baseColWidth="10" defaultColWidth="11.44140625" defaultRowHeight="12.6" x14ac:dyDescent="0.2"/>
  <cols>
    <col min="1" max="1" width="3.6640625" style="15" customWidth="1"/>
    <col min="2" max="2" width="17.33203125" style="16" customWidth="1"/>
    <col min="3" max="3" width="22.33203125" style="15" customWidth="1"/>
    <col min="4" max="4" width="61.44140625" style="17" customWidth="1"/>
    <col min="5" max="5" width="22.44140625" style="15" bestFit="1" customWidth="1"/>
    <col min="6" max="6" width="19.6640625" style="15" bestFit="1" customWidth="1"/>
    <col min="7" max="12" width="17.109375" style="15" customWidth="1"/>
    <col min="13" max="15" width="9.109375" style="15"/>
    <col min="16" max="16384" width="11.44140625" style="15"/>
  </cols>
  <sheetData>
    <row r="1" spans="1:12" s="1" customFormat="1" ht="6.75" customHeight="1" thickBot="1" x14ac:dyDescent="0.3">
      <c r="B1" s="2"/>
      <c r="C1" s="2"/>
      <c r="D1" s="2"/>
      <c r="E1" s="3"/>
      <c r="F1" s="4"/>
    </row>
    <row r="2" spans="1:12" s="1" customFormat="1" ht="37.5" customHeight="1" thickTop="1" thickBot="1" x14ac:dyDescent="0.3">
      <c r="B2" s="52" t="s">
        <v>46</v>
      </c>
      <c r="C2" s="53"/>
      <c r="D2" s="53"/>
      <c r="E2" s="53"/>
      <c r="F2" s="53"/>
      <c r="G2" s="53"/>
      <c r="H2" s="53"/>
      <c r="I2" s="53"/>
      <c r="J2" s="53"/>
      <c r="K2" s="53"/>
      <c r="L2" s="54"/>
    </row>
    <row r="3" spans="1:12" s="1" customFormat="1" ht="20.100000000000001" customHeight="1" thickTop="1" x14ac:dyDescent="0.25">
      <c r="B3" s="5"/>
      <c r="C3" s="6"/>
      <c r="D3" s="7"/>
      <c r="E3" s="6"/>
      <c r="F3" s="6"/>
      <c r="G3" s="6"/>
      <c r="H3" s="6"/>
    </row>
    <row r="4" spans="1:12" s="1" customFormat="1" ht="12" customHeight="1" thickBot="1" x14ac:dyDescent="0.3">
      <c r="B4" s="8"/>
      <c r="C4" s="6"/>
      <c r="D4" s="7"/>
      <c r="E4" s="9"/>
      <c r="F4" s="9"/>
      <c r="G4" s="9"/>
      <c r="H4" s="9"/>
      <c r="I4" s="9"/>
    </row>
    <row r="5" spans="1:12" s="10" customFormat="1" ht="46.5" customHeight="1" thickBot="1" x14ac:dyDescent="0.3">
      <c r="B5" s="55" t="s">
        <v>47</v>
      </c>
      <c r="C5" s="56"/>
      <c r="D5" s="56"/>
      <c r="E5" s="56"/>
      <c r="F5" s="56"/>
      <c r="G5" s="56"/>
      <c r="H5" s="56"/>
      <c r="I5" s="56"/>
      <c r="J5" s="56"/>
      <c r="K5" s="56"/>
      <c r="L5" s="57"/>
    </row>
    <row r="6" spans="1:12" s="10" customFormat="1" ht="14.25" customHeight="1" x14ac:dyDescent="0.25">
      <c r="B6" s="11"/>
      <c r="C6" s="11"/>
      <c r="D6" s="12"/>
      <c r="E6" s="3"/>
      <c r="F6" s="3"/>
    </row>
    <row r="7" spans="1:12" s="10" customFormat="1" ht="21.75" customHeight="1" x14ac:dyDescent="0.25">
      <c r="B7" s="58" t="s">
        <v>48</v>
      </c>
      <c r="C7" s="58"/>
      <c r="D7" s="58"/>
      <c r="E7" s="58"/>
      <c r="F7" s="58"/>
      <c r="G7" s="58"/>
      <c r="H7" s="58"/>
      <c r="I7" s="58"/>
      <c r="J7" s="58"/>
      <c r="K7" s="58"/>
      <c r="L7" s="58"/>
    </row>
    <row r="8" spans="1:12" s="10" customFormat="1" ht="21.75" customHeight="1" thickBot="1" x14ac:dyDescent="0.3">
      <c r="B8" s="13"/>
      <c r="C8" s="13"/>
      <c r="D8" s="14"/>
      <c r="E8" s="13"/>
      <c r="F8" s="9"/>
      <c r="G8" s="9"/>
      <c r="H8" s="9"/>
      <c r="I8" s="9"/>
    </row>
    <row r="9" spans="1:12" s="10" customFormat="1" ht="17.25" customHeight="1" thickBot="1" x14ac:dyDescent="0.3">
      <c r="B9" s="59" t="s">
        <v>0</v>
      </c>
      <c r="C9" s="60"/>
      <c r="D9" s="60"/>
      <c r="E9" s="61"/>
      <c r="F9" s="62" t="s">
        <v>1</v>
      </c>
      <c r="G9" s="63"/>
      <c r="H9" s="63"/>
      <c r="I9" s="63"/>
      <c r="J9" s="63"/>
      <c r="K9" s="63"/>
      <c r="L9" s="63"/>
    </row>
    <row r="10" spans="1:12" s="20" customFormat="1" ht="67.5" customHeight="1" thickBot="1" x14ac:dyDescent="0.3">
      <c r="A10" s="18"/>
      <c r="B10" s="48" t="s">
        <v>2</v>
      </c>
      <c r="C10" s="19" t="s">
        <v>49</v>
      </c>
      <c r="D10" s="19" t="s">
        <v>3</v>
      </c>
      <c r="E10" s="19" t="s">
        <v>4</v>
      </c>
      <c r="F10" s="19" t="s">
        <v>5</v>
      </c>
      <c r="G10" s="19" t="s">
        <v>6</v>
      </c>
      <c r="H10" s="19" t="s">
        <v>7</v>
      </c>
      <c r="I10" s="19" t="s">
        <v>8</v>
      </c>
      <c r="J10" s="19" t="s">
        <v>9</v>
      </c>
      <c r="K10" s="19" t="s">
        <v>10</v>
      </c>
      <c r="L10" s="19" t="s">
        <v>11</v>
      </c>
    </row>
    <row r="11" spans="1:12" ht="12.75" customHeight="1" x14ac:dyDescent="0.2">
      <c r="B11" s="64" t="s">
        <v>12</v>
      </c>
      <c r="C11" s="26"/>
      <c r="D11" s="22" t="s">
        <v>69</v>
      </c>
      <c r="E11" s="44">
        <v>200</v>
      </c>
      <c r="F11" s="27"/>
      <c r="G11" s="39"/>
      <c r="H11" s="23"/>
      <c r="I11" s="28">
        <f>H11*E11</f>
        <v>0</v>
      </c>
      <c r="J11" s="35">
        <v>0</v>
      </c>
      <c r="K11" s="28">
        <f>E11*H11*(1-J11)</f>
        <v>0</v>
      </c>
      <c r="L11" s="29">
        <f>K11*1.2</f>
        <v>0</v>
      </c>
    </row>
    <row r="12" spans="1:12" x14ac:dyDescent="0.2">
      <c r="B12" s="65"/>
      <c r="C12" s="24" t="s">
        <v>13</v>
      </c>
      <c r="D12" s="21" t="s">
        <v>50</v>
      </c>
      <c r="E12" s="34">
        <v>40</v>
      </c>
      <c r="F12" s="23"/>
      <c r="G12" s="40"/>
      <c r="H12" s="23"/>
      <c r="I12" s="28">
        <f t="shared" ref="I12:I55" si="0">H12*E12</f>
        <v>0</v>
      </c>
      <c r="J12" s="36">
        <v>0</v>
      </c>
      <c r="K12" s="28">
        <f t="shared" ref="K12:K26" si="1">E12*H12*(1-J12)</f>
        <v>0</v>
      </c>
      <c r="L12" s="25">
        <f t="shared" ref="L12:L51" si="2">K12*1.2</f>
        <v>0</v>
      </c>
    </row>
    <row r="13" spans="1:12" x14ac:dyDescent="0.2">
      <c r="B13" s="65"/>
      <c r="C13" s="24" t="s">
        <v>14</v>
      </c>
      <c r="D13" s="21" t="s">
        <v>51</v>
      </c>
      <c r="E13" s="34">
        <v>40</v>
      </c>
      <c r="F13" s="23"/>
      <c r="G13" s="40"/>
      <c r="H13" s="23"/>
      <c r="I13" s="28">
        <f t="shared" si="0"/>
        <v>0</v>
      </c>
      <c r="J13" s="36">
        <v>0</v>
      </c>
      <c r="K13" s="28">
        <f t="shared" si="1"/>
        <v>0</v>
      </c>
      <c r="L13" s="25">
        <f t="shared" si="2"/>
        <v>0</v>
      </c>
    </row>
    <row r="14" spans="1:12" x14ac:dyDescent="0.2">
      <c r="B14" s="65"/>
      <c r="C14" s="24" t="s">
        <v>13</v>
      </c>
      <c r="D14" s="21" t="s">
        <v>15</v>
      </c>
      <c r="E14" s="34">
        <v>80</v>
      </c>
      <c r="F14" s="23"/>
      <c r="G14" s="47"/>
      <c r="H14" s="23"/>
      <c r="I14" s="28">
        <f t="shared" si="0"/>
        <v>0</v>
      </c>
      <c r="J14" s="36">
        <v>0</v>
      </c>
      <c r="K14" s="28">
        <f t="shared" si="1"/>
        <v>0</v>
      </c>
      <c r="L14" s="25">
        <f t="shared" si="2"/>
        <v>0</v>
      </c>
    </row>
    <row r="15" spans="1:12" x14ac:dyDescent="0.2">
      <c r="B15" s="65"/>
      <c r="C15" s="24" t="s">
        <v>16</v>
      </c>
      <c r="D15" s="21" t="s">
        <v>17</v>
      </c>
      <c r="E15" s="34">
        <v>10</v>
      </c>
      <c r="F15" s="23"/>
      <c r="G15" s="47"/>
      <c r="H15" s="23"/>
      <c r="I15" s="28">
        <f t="shared" si="0"/>
        <v>0</v>
      </c>
      <c r="J15" s="36">
        <v>0</v>
      </c>
      <c r="K15" s="28">
        <f t="shared" si="1"/>
        <v>0</v>
      </c>
      <c r="L15" s="25">
        <f t="shared" si="2"/>
        <v>0</v>
      </c>
    </row>
    <row r="16" spans="1:12" x14ac:dyDescent="0.2">
      <c r="B16" s="65"/>
      <c r="C16" s="24" t="s">
        <v>16</v>
      </c>
      <c r="D16" s="21" t="s">
        <v>18</v>
      </c>
      <c r="E16" s="34">
        <v>10</v>
      </c>
      <c r="F16" s="23"/>
      <c r="G16" s="47"/>
      <c r="H16" s="23"/>
      <c r="I16" s="28">
        <f t="shared" si="0"/>
        <v>0</v>
      </c>
      <c r="J16" s="36">
        <v>0</v>
      </c>
      <c r="K16" s="28">
        <f t="shared" si="1"/>
        <v>0</v>
      </c>
      <c r="L16" s="25">
        <f t="shared" si="2"/>
        <v>0</v>
      </c>
    </row>
    <row r="17" spans="2:12" x14ac:dyDescent="0.2">
      <c r="B17" s="65"/>
      <c r="C17" s="24" t="s">
        <v>16</v>
      </c>
      <c r="D17" s="21" t="s">
        <v>19</v>
      </c>
      <c r="E17" s="34">
        <v>10</v>
      </c>
      <c r="F17" s="23"/>
      <c r="G17" s="47"/>
      <c r="H17" s="23"/>
      <c r="I17" s="28">
        <f t="shared" si="0"/>
        <v>0</v>
      </c>
      <c r="J17" s="36">
        <v>0</v>
      </c>
      <c r="K17" s="28">
        <f t="shared" si="1"/>
        <v>0</v>
      </c>
      <c r="L17" s="25">
        <f t="shared" si="2"/>
        <v>0</v>
      </c>
    </row>
    <row r="18" spans="2:12" x14ac:dyDescent="0.2">
      <c r="B18" s="65"/>
      <c r="C18" s="24" t="s">
        <v>16</v>
      </c>
      <c r="D18" s="21" t="s">
        <v>20</v>
      </c>
      <c r="E18" s="34">
        <v>10</v>
      </c>
      <c r="F18" s="23"/>
      <c r="G18" s="47"/>
      <c r="H18" s="23"/>
      <c r="I18" s="28">
        <f t="shared" si="0"/>
        <v>0</v>
      </c>
      <c r="J18" s="36">
        <v>0</v>
      </c>
      <c r="K18" s="28">
        <f t="shared" si="1"/>
        <v>0</v>
      </c>
      <c r="L18" s="25">
        <f t="shared" si="2"/>
        <v>0</v>
      </c>
    </row>
    <row r="19" spans="2:12" x14ac:dyDescent="0.2">
      <c r="B19" s="65"/>
      <c r="C19" s="24" t="s">
        <v>16</v>
      </c>
      <c r="D19" s="21" t="s">
        <v>21</v>
      </c>
      <c r="E19" s="34">
        <v>10</v>
      </c>
      <c r="F19" s="23"/>
      <c r="G19" s="47"/>
      <c r="H19" s="23"/>
      <c r="I19" s="28">
        <f t="shared" si="0"/>
        <v>0</v>
      </c>
      <c r="J19" s="36">
        <v>0</v>
      </c>
      <c r="K19" s="28">
        <f t="shared" si="1"/>
        <v>0</v>
      </c>
      <c r="L19" s="25">
        <f t="shared" si="2"/>
        <v>0</v>
      </c>
    </row>
    <row r="20" spans="2:12" x14ac:dyDescent="0.2">
      <c r="B20" s="65"/>
      <c r="C20" s="24" t="s">
        <v>16</v>
      </c>
      <c r="D20" s="21" t="s">
        <v>22</v>
      </c>
      <c r="E20" s="34">
        <v>10</v>
      </c>
      <c r="F20" s="23"/>
      <c r="G20" s="47"/>
      <c r="H20" s="23"/>
      <c r="I20" s="28">
        <f t="shared" si="0"/>
        <v>0</v>
      </c>
      <c r="J20" s="36">
        <v>0</v>
      </c>
      <c r="K20" s="28">
        <f t="shared" si="1"/>
        <v>0</v>
      </c>
      <c r="L20" s="25">
        <f t="shared" si="2"/>
        <v>0</v>
      </c>
    </row>
    <row r="21" spans="2:12" x14ac:dyDescent="0.2">
      <c r="B21" s="65"/>
      <c r="C21" s="24" t="s">
        <v>16</v>
      </c>
      <c r="D21" s="21" t="s">
        <v>23</v>
      </c>
      <c r="E21" s="34">
        <v>10</v>
      </c>
      <c r="F21" s="23"/>
      <c r="G21" s="47"/>
      <c r="H21" s="23"/>
      <c r="I21" s="28">
        <f t="shared" si="0"/>
        <v>0</v>
      </c>
      <c r="J21" s="36">
        <v>0</v>
      </c>
      <c r="K21" s="28">
        <f t="shared" si="1"/>
        <v>0</v>
      </c>
      <c r="L21" s="25">
        <f t="shared" si="2"/>
        <v>0</v>
      </c>
    </row>
    <row r="22" spans="2:12" x14ac:dyDescent="0.2">
      <c r="B22" s="65"/>
      <c r="C22" s="24" t="s">
        <v>16</v>
      </c>
      <c r="D22" s="21" t="s">
        <v>24</v>
      </c>
      <c r="E22" s="34">
        <v>10</v>
      </c>
      <c r="F22" s="23"/>
      <c r="G22" s="47"/>
      <c r="H22" s="23"/>
      <c r="I22" s="28">
        <f t="shared" si="0"/>
        <v>0</v>
      </c>
      <c r="J22" s="36">
        <v>0</v>
      </c>
      <c r="K22" s="28">
        <f t="shared" si="1"/>
        <v>0</v>
      </c>
      <c r="L22" s="25">
        <f t="shared" si="2"/>
        <v>0</v>
      </c>
    </row>
    <row r="23" spans="2:12" x14ac:dyDescent="0.2">
      <c r="B23" s="65"/>
      <c r="C23" s="24" t="s">
        <v>25</v>
      </c>
      <c r="D23" s="21" t="s">
        <v>26</v>
      </c>
      <c r="E23" s="34">
        <v>8</v>
      </c>
      <c r="F23" s="23"/>
      <c r="G23" s="47"/>
      <c r="H23" s="23"/>
      <c r="I23" s="28">
        <f t="shared" si="0"/>
        <v>0</v>
      </c>
      <c r="J23" s="36">
        <v>0</v>
      </c>
      <c r="K23" s="28">
        <f t="shared" si="1"/>
        <v>0</v>
      </c>
      <c r="L23" s="25">
        <f t="shared" si="2"/>
        <v>0</v>
      </c>
    </row>
    <row r="24" spans="2:12" x14ac:dyDescent="0.2">
      <c r="B24" s="65"/>
      <c r="C24" s="24" t="s">
        <v>27</v>
      </c>
      <c r="D24" s="21" t="s">
        <v>28</v>
      </c>
      <c r="E24" s="34">
        <v>8</v>
      </c>
      <c r="F24" s="23"/>
      <c r="G24" s="47"/>
      <c r="H24" s="23"/>
      <c r="I24" s="28">
        <f t="shared" si="0"/>
        <v>0</v>
      </c>
      <c r="J24" s="36">
        <v>0</v>
      </c>
      <c r="K24" s="28">
        <f t="shared" si="1"/>
        <v>0</v>
      </c>
      <c r="L24" s="25">
        <f t="shared" si="2"/>
        <v>0</v>
      </c>
    </row>
    <row r="25" spans="2:12" x14ac:dyDescent="0.2">
      <c r="B25" s="65"/>
      <c r="C25" s="24"/>
      <c r="D25" s="21" t="s">
        <v>29</v>
      </c>
      <c r="E25" s="34">
        <v>0</v>
      </c>
      <c r="F25" s="23"/>
      <c r="G25" s="40"/>
      <c r="H25" s="23"/>
      <c r="I25" s="28">
        <f t="shared" si="0"/>
        <v>0</v>
      </c>
      <c r="J25" s="36">
        <v>0</v>
      </c>
      <c r="K25" s="28">
        <f t="shared" si="1"/>
        <v>0</v>
      </c>
      <c r="L25" s="25">
        <f t="shared" si="2"/>
        <v>0</v>
      </c>
    </row>
    <row r="26" spans="2:12" x14ac:dyDescent="0.2">
      <c r="B26" s="65"/>
      <c r="C26" s="24" t="s">
        <v>30</v>
      </c>
      <c r="D26" s="21" t="s">
        <v>52</v>
      </c>
      <c r="E26" s="34">
        <v>6</v>
      </c>
      <c r="F26" s="23"/>
      <c r="G26" s="40"/>
      <c r="H26" s="23"/>
      <c r="I26" s="28">
        <f>H26*E26</f>
        <v>0</v>
      </c>
      <c r="J26" s="36">
        <v>0</v>
      </c>
      <c r="K26" s="28">
        <f t="shared" si="1"/>
        <v>0</v>
      </c>
      <c r="L26" s="25">
        <f t="shared" si="2"/>
        <v>0</v>
      </c>
    </row>
    <row r="27" spans="2:12" x14ac:dyDescent="0.2">
      <c r="B27" s="65"/>
      <c r="C27" s="24" t="s">
        <v>30</v>
      </c>
      <c r="D27" s="21" t="s">
        <v>53</v>
      </c>
      <c r="E27" s="34">
        <v>6</v>
      </c>
      <c r="F27" s="23"/>
      <c r="G27" s="40"/>
      <c r="H27" s="23"/>
      <c r="I27" s="28">
        <f>H27*E27</f>
        <v>0</v>
      </c>
      <c r="J27" s="36">
        <v>0</v>
      </c>
      <c r="K27" s="28">
        <f t="shared" ref="K27:K36" si="3">E27*H27*(1-J27)</f>
        <v>0</v>
      </c>
      <c r="L27" s="25">
        <f t="shared" ref="L27:L36" si="4">K27*1.2</f>
        <v>0</v>
      </c>
    </row>
    <row r="28" spans="2:12" x14ac:dyDescent="0.2">
      <c r="B28" s="65"/>
      <c r="C28" s="24" t="s">
        <v>30</v>
      </c>
      <c r="D28" s="21" t="s">
        <v>54</v>
      </c>
      <c r="E28" s="34">
        <v>6</v>
      </c>
      <c r="F28" s="23"/>
      <c r="G28" s="40"/>
      <c r="H28" s="23"/>
      <c r="I28" s="28">
        <f t="shared" ref="I28:I36" si="5">H28*E28</f>
        <v>0</v>
      </c>
      <c r="J28" s="36">
        <v>0</v>
      </c>
      <c r="K28" s="28">
        <f t="shared" si="3"/>
        <v>0</v>
      </c>
      <c r="L28" s="25">
        <f t="shared" si="4"/>
        <v>0</v>
      </c>
    </row>
    <row r="29" spans="2:12" x14ac:dyDescent="0.2">
      <c r="B29" s="65"/>
      <c r="C29" s="24" t="s">
        <v>30</v>
      </c>
      <c r="D29" s="21" t="s">
        <v>55</v>
      </c>
      <c r="E29" s="34">
        <v>6</v>
      </c>
      <c r="F29" s="23"/>
      <c r="G29" s="40"/>
      <c r="H29" s="23"/>
      <c r="I29" s="28">
        <f t="shared" si="5"/>
        <v>0</v>
      </c>
      <c r="J29" s="36">
        <v>0</v>
      </c>
      <c r="K29" s="28">
        <f t="shared" si="3"/>
        <v>0</v>
      </c>
      <c r="L29" s="25">
        <f t="shared" si="4"/>
        <v>0</v>
      </c>
    </row>
    <row r="30" spans="2:12" x14ac:dyDescent="0.2">
      <c r="B30" s="65"/>
      <c r="C30" s="24" t="s">
        <v>30</v>
      </c>
      <c r="D30" s="21" t="s">
        <v>56</v>
      </c>
      <c r="E30" s="34">
        <v>6</v>
      </c>
      <c r="F30" s="23"/>
      <c r="G30" s="40"/>
      <c r="H30" s="23"/>
      <c r="I30" s="28">
        <f t="shared" si="5"/>
        <v>0</v>
      </c>
      <c r="J30" s="36">
        <v>0</v>
      </c>
      <c r="K30" s="28">
        <f t="shared" si="3"/>
        <v>0</v>
      </c>
      <c r="L30" s="25">
        <f t="shared" si="4"/>
        <v>0</v>
      </c>
    </row>
    <row r="31" spans="2:12" x14ac:dyDescent="0.2">
      <c r="B31" s="65"/>
      <c r="C31" s="24" t="s">
        <v>30</v>
      </c>
      <c r="D31" s="21" t="s">
        <v>57</v>
      </c>
      <c r="E31" s="34">
        <v>6</v>
      </c>
      <c r="F31" s="23"/>
      <c r="G31" s="40"/>
      <c r="H31" s="23"/>
      <c r="I31" s="28">
        <f t="shared" si="5"/>
        <v>0</v>
      </c>
      <c r="J31" s="36">
        <v>0</v>
      </c>
      <c r="K31" s="28">
        <f t="shared" si="3"/>
        <v>0</v>
      </c>
      <c r="L31" s="25">
        <f t="shared" si="4"/>
        <v>0</v>
      </c>
    </row>
    <row r="32" spans="2:12" x14ac:dyDescent="0.2">
      <c r="B32" s="65"/>
      <c r="C32" s="24" t="s">
        <v>30</v>
      </c>
      <c r="D32" s="21" t="s">
        <v>58</v>
      </c>
      <c r="E32" s="34">
        <v>5</v>
      </c>
      <c r="F32" s="23"/>
      <c r="G32" s="40"/>
      <c r="H32" s="23"/>
      <c r="I32" s="28">
        <f t="shared" si="5"/>
        <v>0</v>
      </c>
      <c r="J32" s="36">
        <v>0</v>
      </c>
      <c r="K32" s="28">
        <f t="shared" si="3"/>
        <v>0</v>
      </c>
      <c r="L32" s="25">
        <f t="shared" si="4"/>
        <v>0</v>
      </c>
    </row>
    <row r="33" spans="2:12" x14ac:dyDescent="0.2">
      <c r="B33" s="65"/>
      <c r="C33" s="24" t="s">
        <v>31</v>
      </c>
      <c r="D33" s="21" t="s">
        <v>59</v>
      </c>
      <c r="E33" s="34">
        <v>5</v>
      </c>
      <c r="F33" s="23"/>
      <c r="G33" s="40"/>
      <c r="H33" s="23"/>
      <c r="I33" s="28">
        <f t="shared" si="5"/>
        <v>0</v>
      </c>
      <c r="J33" s="36">
        <v>0</v>
      </c>
      <c r="K33" s="28">
        <f t="shared" si="3"/>
        <v>0</v>
      </c>
      <c r="L33" s="25">
        <f t="shared" si="4"/>
        <v>0</v>
      </c>
    </row>
    <row r="34" spans="2:12" x14ac:dyDescent="0.2">
      <c r="B34" s="65"/>
      <c r="C34" s="24" t="s">
        <v>31</v>
      </c>
      <c r="D34" s="21" t="s">
        <v>60</v>
      </c>
      <c r="E34" s="34">
        <v>6</v>
      </c>
      <c r="F34" s="23"/>
      <c r="G34" s="40"/>
      <c r="H34" s="23"/>
      <c r="I34" s="28">
        <f t="shared" si="5"/>
        <v>0</v>
      </c>
      <c r="J34" s="36">
        <v>0</v>
      </c>
      <c r="K34" s="28">
        <f t="shared" si="3"/>
        <v>0</v>
      </c>
      <c r="L34" s="25">
        <f t="shared" si="4"/>
        <v>0</v>
      </c>
    </row>
    <row r="35" spans="2:12" x14ac:dyDescent="0.2">
      <c r="B35" s="65"/>
      <c r="C35" s="24" t="s">
        <v>30</v>
      </c>
      <c r="D35" s="21" t="s">
        <v>61</v>
      </c>
      <c r="E35" s="34">
        <v>6</v>
      </c>
      <c r="F35" s="23"/>
      <c r="G35" s="40"/>
      <c r="H35" s="23"/>
      <c r="I35" s="28">
        <f t="shared" si="5"/>
        <v>0</v>
      </c>
      <c r="J35" s="36">
        <v>0</v>
      </c>
      <c r="K35" s="28">
        <f t="shared" si="3"/>
        <v>0</v>
      </c>
      <c r="L35" s="25">
        <f t="shared" si="4"/>
        <v>0</v>
      </c>
    </row>
    <row r="36" spans="2:12" x14ac:dyDescent="0.2">
      <c r="B36" s="65"/>
      <c r="C36" s="24" t="s">
        <v>30</v>
      </c>
      <c r="D36" s="21" t="s">
        <v>62</v>
      </c>
      <c r="E36" s="34">
        <v>6</v>
      </c>
      <c r="F36" s="23"/>
      <c r="G36" s="40"/>
      <c r="H36" s="23"/>
      <c r="I36" s="28">
        <f t="shared" si="5"/>
        <v>0</v>
      </c>
      <c r="J36" s="36">
        <v>0</v>
      </c>
      <c r="K36" s="28">
        <f t="shared" si="3"/>
        <v>0</v>
      </c>
      <c r="L36" s="25">
        <f t="shared" si="4"/>
        <v>0</v>
      </c>
    </row>
    <row r="37" spans="2:12" x14ac:dyDescent="0.2">
      <c r="B37" s="65"/>
      <c r="C37" s="24" t="s">
        <v>30</v>
      </c>
      <c r="D37" s="21" t="s">
        <v>63</v>
      </c>
      <c r="E37" s="34">
        <v>6</v>
      </c>
      <c r="F37" s="23"/>
      <c r="G37" s="40"/>
      <c r="H37" s="23"/>
      <c r="I37" s="28">
        <f t="shared" ref="I37" si="6">H37*E37</f>
        <v>0</v>
      </c>
      <c r="J37" s="36">
        <v>0</v>
      </c>
      <c r="K37" s="28">
        <f t="shared" ref="K37" si="7">E37*H37*(1-J37)</f>
        <v>0</v>
      </c>
      <c r="L37" s="25">
        <f t="shared" ref="L37" si="8">K37*1.2</f>
        <v>0</v>
      </c>
    </row>
    <row r="38" spans="2:12" x14ac:dyDescent="0.2">
      <c r="B38" s="65"/>
      <c r="C38" s="24" t="s">
        <v>30</v>
      </c>
      <c r="D38" s="21" t="s">
        <v>64</v>
      </c>
      <c r="E38" s="34">
        <v>6</v>
      </c>
      <c r="F38" s="23"/>
      <c r="G38" s="40"/>
      <c r="H38" s="23"/>
      <c r="I38" s="28">
        <f t="shared" si="0"/>
        <v>0</v>
      </c>
      <c r="J38" s="36">
        <v>0</v>
      </c>
      <c r="K38" s="28">
        <f>E38*H38*(1-J38)</f>
        <v>0</v>
      </c>
      <c r="L38" s="25">
        <f t="shared" si="2"/>
        <v>0</v>
      </c>
    </row>
    <row r="39" spans="2:12" x14ac:dyDescent="0.2">
      <c r="B39" s="65"/>
      <c r="C39" s="24" t="s">
        <v>30</v>
      </c>
      <c r="D39" s="21" t="s">
        <v>65</v>
      </c>
      <c r="E39" s="34">
        <v>6</v>
      </c>
      <c r="F39" s="23"/>
      <c r="G39" s="40"/>
      <c r="H39" s="23"/>
      <c r="I39" s="28">
        <f t="shared" si="0"/>
        <v>0</v>
      </c>
      <c r="J39" s="36">
        <v>0</v>
      </c>
      <c r="K39" s="28">
        <f>E39*H39*(1-J39)</f>
        <v>0</v>
      </c>
      <c r="L39" s="25">
        <f t="shared" si="2"/>
        <v>0</v>
      </c>
    </row>
    <row r="40" spans="2:12" x14ac:dyDescent="0.2">
      <c r="B40" s="65"/>
      <c r="C40" s="24" t="s">
        <v>30</v>
      </c>
      <c r="D40" s="21" t="s">
        <v>66</v>
      </c>
      <c r="E40" s="34">
        <v>6</v>
      </c>
      <c r="F40" s="23"/>
      <c r="G40" s="40"/>
      <c r="H40" s="23"/>
      <c r="I40" s="28">
        <f t="shared" si="0"/>
        <v>0</v>
      </c>
      <c r="J40" s="36">
        <v>0</v>
      </c>
      <c r="K40" s="28">
        <f>E40*H40*(1-J40)</f>
        <v>0</v>
      </c>
      <c r="L40" s="25">
        <f t="shared" si="2"/>
        <v>0</v>
      </c>
    </row>
    <row r="41" spans="2:12" x14ac:dyDescent="0.2">
      <c r="B41" s="65"/>
      <c r="C41" s="24" t="s">
        <v>30</v>
      </c>
      <c r="D41" s="21" t="s">
        <v>67</v>
      </c>
      <c r="E41" s="34">
        <v>6</v>
      </c>
      <c r="F41" s="23"/>
      <c r="G41" s="40"/>
      <c r="H41" s="23"/>
      <c r="I41" s="28">
        <f t="shared" si="0"/>
        <v>0</v>
      </c>
      <c r="J41" s="36">
        <v>0</v>
      </c>
      <c r="K41" s="28">
        <f>E41*H41*(1-J41)</f>
        <v>0</v>
      </c>
      <c r="L41" s="25">
        <f t="shared" si="2"/>
        <v>0</v>
      </c>
    </row>
    <row r="42" spans="2:12" x14ac:dyDescent="0.2">
      <c r="B42" s="65"/>
      <c r="C42" s="24" t="s">
        <v>30</v>
      </c>
      <c r="D42" s="21" t="s">
        <v>32</v>
      </c>
      <c r="E42" s="34">
        <v>12</v>
      </c>
      <c r="F42" s="23"/>
      <c r="G42" s="40"/>
      <c r="H42" s="23"/>
      <c r="I42" s="28">
        <f t="shared" si="0"/>
        <v>0</v>
      </c>
      <c r="J42" s="36">
        <v>0</v>
      </c>
      <c r="K42" s="28">
        <f>E42*H42*(1-J42)</f>
        <v>0</v>
      </c>
      <c r="L42" s="25">
        <f t="shared" si="2"/>
        <v>0</v>
      </c>
    </row>
    <row r="43" spans="2:12" x14ac:dyDescent="0.2">
      <c r="B43" s="65"/>
      <c r="C43" s="24" t="s">
        <v>30</v>
      </c>
      <c r="D43" s="21" t="s">
        <v>33</v>
      </c>
      <c r="E43" s="34">
        <v>12</v>
      </c>
      <c r="F43" s="23"/>
      <c r="G43" s="40"/>
      <c r="H43" s="23"/>
      <c r="I43" s="28">
        <f t="shared" si="0"/>
        <v>0</v>
      </c>
      <c r="J43" s="36">
        <v>0</v>
      </c>
      <c r="K43" s="28">
        <f t="shared" ref="K43:K51" si="9">E43*H43*(1-J43)</f>
        <v>0</v>
      </c>
      <c r="L43" s="25">
        <f t="shared" si="2"/>
        <v>0</v>
      </c>
    </row>
    <row r="44" spans="2:12" x14ac:dyDescent="0.2">
      <c r="B44" s="65"/>
      <c r="C44" s="24" t="s">
        <v>30</v>
      </c>
      <c r="D44" s="21" t="s">
        <v>34</v>
      </c>
      <c r="E44" s="34">
        <v>12</v>
      </c>
      <c r="F44" s="23"/>
      <c r="G44" s="40"/>
      <c r="H44" s="23"/>
      <c r="I44" s="28">
        <f t="shared" si="0"/>
        <v>0</v>
      </c>
      <c r="J44" s="36">
        <v>0</v>
      </c>
      <c r="K44" s="28">
        <f t="shared" si="9"/>
        <v>0</v>
      </c>
      <c r="L44" s="25">
        <f t="shared" si="2"/>
        <v>0</v>
      </c>
    </row>
    <row r="45" spans="2:12" x14ac:dyDescent="0.2">
      <c r="B45" s="65"/>
      <c r="C45" s="24" t="s">
        <v>30</v>
      </c>
      <c r="D45" s="21" t="s">
        <v>35</v>
      </c>
      <c r="E45" s="34">
        <v>12</v>
      </c>
      <c r="F45" s="23"/>
      <c r="G45" s="40"/>
      <c r="H45" s="23"/>
      <c r="I45" s="28">
        <f t="shared" si="0"/>
        <v>0</v>
      </c>
      <c r="J45" s="36">
        <v>0</v>
      </c>
      <c r="K45" s="28">
        <f t="shared" si="9"/>
        <v>0</v>
      </c>
      <c r="L45" s="25">
        <f t="shared" si="2"/>
        <v>0</v>
      </c>
    </row>
    <row r="46" spans="2:12" x14ac:dyDescent="0.2">
      <c r="B46" s="65"/>
      <c r="C46" s="24" t="s">
        <v>30</v>
      </c>
      <c r="D46" s="21" t="s">
        <v>36</v>
      </c>
      <c r="E46" s="34">
        <v>12</v>
      </c>
      <c r="F46" s="23"/>
      <c r="G46" s="40"/>
      <c r="H46" s="23"/>
      <c r="I46" s="28">
        <f t="shared" si="0"/>
        <v>0</v>
      </c>
      <c r="J46" s="36">
        <v>0</v>
      </c>
      <c r="K46" s="28">
        <f t="shared" si="9"/>
        <v>0</v>
      </c>
      <c r="L46" s="25">
        <f t="shared" si="2"/>
        <v>0</v>
      </c>
    </row>
    <row r="47" spans="2:12" x14ac:dyDescent="0.2">
      <c r="B47" s="65"/>
      <c r="C47" s="24" t="s">
        <v>30</v>
      </c>
      <c r="D47" s="21" t="s">
        <v>37</v>
      </c>
      <c r="E47" s="34">
        <v>12</v>
      </c>
      <c r="F47" s="23"/>
      <c r="G47" s="40"/>
      <c r="H47" s="23"/>
      <c r="I47" s="28">
        <f t="shared" si="0"/>
        <v>0</v>
      </c>
      <c r="J47" s="36">
        <v>0</v>
      </c>
      <c r="K47" s="28">
        <f t="shared" si="9"/>
        <v>0</v>
      </c>
      <c r="L47" s="25">
        <f t="shared" si="2"/>
        <v>0</v>
      </c>
    </row>
    <row r="48" spans="2:12" x14ac:dyDescent="0.2">
      <c r="B48" s="65"/>
      <c r="C48" s="24" t="s">
        <v>30</v>
      </c>
      <c r="D48" s="21" t="s">
        <v>38</v>
      </c>
      <c r="E48" s="34">
        <v>12</v>
      </c>
      <c r="F48" s="23"/>
      <c r="G48" s="40"/>
      <c r="H48" s="23"/>
      <c r="I48" s="28">
        <f t="shared" si="0"/>
        <v>0</v>
      </c>
      <c r="J48" s="36">
        <v>0</v>
      </c>
      <c r="K48" s="28">
        <f t="shared" si="9"/>
        <v>0</v>
      </c>
      <c r="L48" s="25">
        <f t="shared" si="2"/>
        <v>0</v>
      </c>
    </row>
    <row r="49" spans="2:12" x14ac:dyDescent="0.2">
      <c r="B49" s="65"/>
      <c r="C49" s="24" t="s">
        <v>30</v>
      </c>
      <c r="D49" s="21" t="s">
        <v>39</v>
      </c>
      <c r="E49" s="34">
        <v>21</v>
      </c>
      <c r="F49" s="23"/>
      <c r="G49" s="40"/>
      <c r="H49" s="23"/>
      <c r="I49" s="28">
        <f t="shared" si="0"/>
        <v>0</v>
      </c>
      <c r="J49" s="36">
        <v>0</v>
      </c>
      <c r="K49" s="28">
        <f t="shared" si="9"/>
        <v>0</v>
      </c>
      <c r="L49" s="25">
        <f t="shared" si="2"/>
        <v>0</v>
      </c>
    </row>
    <row r="50" spans="2:12" x14ac:dyDescent="0.2">
      <c r="B50" s="65"/>
      <c r="C50" s="24" t="s">
        <v>30</v>
      </c>
      <c r="D50" s="21" t="s">
        <v>40</v>
      </c>
      <c r="E50" s="34">
        <v>21</v>
      </c>
      <c r="F50" s="23"/>
      <c r="G50" s="40"/>
      <c r="H50" s="23"/>
      <c r="I50" s="28">
        <f t="shared" si="0"/>
        <v>0</v>
      </c>
      <c r="J50" s="36">
        <v>0</v>
      </c>
      <c r="K50" s="28">
        <f t="shared" si="9"/>
        <v>0</v>
      </c>
      <c r="L50" s="25">
        <f t="shared" si="2"/>
        <v>0</v>
      </c>
    </row>
    <row r="51" spans="2:12" x14ac:dyDescent="0.2">
      <c r="B51" s="65"/>
      <c r="C51" s="24" t="s">
        <v>30</v>
      </c>
      <c r="D51" s="21" t="s">
        <v>41</v>
      </c>
      <c r="E51" s="34">
        <v>21</v>
      </c>
      <c r="F51" s="23"/>
      <c r="G51" s="40"/>
      <c r="H51" s="23"/>
      <c r="I51" s="28">
        <f t="shared" si="0"/>
        <v>0</v>
      </c>
      <c r="J51" s="36">
        <v>0</v>
      </c>
      <c r="K51" s="28">
        <f t="shared" si="9"/>
        <v>0</v>
      </c>
      <c r="L51" s="25">
        <f t="shared" si="2"/>
        <v>0</v>
      </c>
    </row>
    <row r="52" spans="2:12" x14ac:dyDescent="0.2">
      <c r="B52" s="65"/>
      <c r="C52" s="24" t="s">
        <v>30</v>
      </c>
      <c r="D52" s="21" t="s">
        <v>42</v>
      </c>
      <c r="E52" s="34">
        <v>21</v>
      </c>
      <c r="F52" s="23"/>
      <c r="G52" s="40"/>
      <c r="H52" s="23"/>
      <c r="I52" s="28">
        <f>H52*E52</f>
        <v>0</v>
      </c>
      <c r="J52" s="36">
        <v>0</v>
      </c>
      <c r="K52" s="28">
        <f>E52*H52*(1-J52)</f>
        <v>0</v>
      </c>
      <c r="L52" s="25">
        <f>K52*1.2</f>
        <v>0</v>
      </c>
    </row>
    <row r="53" spans="2:12" x14ac:dyDescent="0.2">
      <c r="B53" s="65"/>
      <c r="C53" s="24" t="s">
        <v>30</v>
      </c>
      <c r="D53" s="21" t="s">
        <v>43</v>
      </c>
      <c r="E53" s="45">
        <v>42</v>
      </c>
      <c r="F53" s="41"/>
      <c r="G53" s="40"/>
      <c r="H53" s="23"/>
      <c r="I53" s="28">
        <f>H53*E53</f>
        <v>0</v>
      </c>
      <c r="J53" s="36">
        <v>0</v>
      </c>
      <c r="K53" s="28">
        <f t="shared" ref="K53" si="10">E53*H53*(1-J53)</f>
        <v>0</v>
      </c>
      <c r="L53" s="25">
        <f t="shared" ref="L53:L55" si="11">K53*1.2</f>
        <v>0</v>
      </c>
    </row>
    <row r="54" spans="2:12" x14ac:dyDescent="0.2">
      <c r="B54" s="65"/>
      <c r="C54" s="24" t="s">
        <v>30</v>
      </c>
      <c r="D54" s="21" t="s">
        <v>45</v>
      </c>
      <c r="E54" s="45">
        <v>10</v>
      </c>
      <c r="F54" s="41"/>
      <c r="G54" s="40"/>
      <c r="H54" s="50"/>
      <c r="I54" s="28">
        <f>H54*E54</f>
        <v>0</v>
      </c>
      <c r="J54" s="36">
        <v>1</v>
      </c>
      <c r="K54" s="28">
        <f t="shared" ref="K54" si="12">E54*H54*(1-J54)</f>
        <v>0</v>
      </c>
      <c r="L54" s="25">
        <f t="shared" ref="L54" si="13">K54*1.2</f>
        <v>0</v>
      </c>
    </row>
    <row r="55" spans="2:12" ht="13.2" thickBot="1" x14ac:dyDescent="0.25">
      <c r="B55" s="66"/>
      <c r="C55" s="24" t="s">
        <v>30</v>
      </c>
      <c r="D55" s="43" t="s">
        <v>44</v>
      </c>
      <c r="E55" s="34">
        <v>42</v>
      </c>
      <c r="F55" s="49"/>
      <c r="G55" s="40"/>
      <c r="H55" s="42"/>
      <c r="I55" s="28">
        <f t="shared" si="0"/>
        <v>0</v>
      </c>
      <c r="J55" s="37">
        <v>0</v>
      </c>
      <c r="K55" s="28">
        <f>E55*H55*(1-J55)</f>
        <v>0</v>
      </c>
      <c r="L55" s="25">
        <f t="shared" si="11"/>
        <v>0</v>
      </c>
    </row>
    <row r="56" spans="2:12" ht="13.2" thickBot="1" x14ac:dyDescent="0.25">
      <c r="B56" s="30" t="s">
        <v>68</v>
      </c>
      <c r="C56" s="31"/>
      <c r="D56" s="31"/>
      <c r="E56" s="46">
        <f>SUM(E11:E55)</f>
        <v>812</v>
      </c>
      <c r="F56" s="31"/>
      <c r="G56" s="31"/>
      <c r="H56" s="31"/>
      <c r="I56" s="38">
        <f>SUM(I11:I55)</f>
        <v>0</v>
      </c>
      <c r="J56" s="31"/>
      <c r="K56" s="32">
        <f>SUM(K11:K55)</f>
        <v>0</v>
      </c>
      <c r="L56" s="33">
        <f>SUM(L11:L55)</f>
        <v>0</v>
      </c>
    </row>
    <row r="57" spans="2:12" x14ac:dyDescent="0.2">
      <c r="D57" s="15"/>
    </row>
    <row r="58" spans="2:12" x14ac:dyDescent="0.2">
      <c r="B58" s="51"/>
      <c r="C58" s="51"/>
      <c r="D58" s="51"/>
    </row>
    <row r="59" spans="2:12" x14ac:dyDescent="0.2">
      <c r="B59" s="51"/>
      <c r="C59" s="51"/>
      <c r="D59" s="51"/>
    </row>
    <row r="60" spans="2:12" x14ac:dyDescent="0.2">
      <c r="D60" s="15"/>
    </row>
    <row r="61" spans="2:12" x14ac:dyDescent="0.2">
      <c r="D61" s="15"/>
    </row>
    <row r="62" spans="2:12" x14ac:dyDescent="0.2">
      <c r="D62" s="15"/>
    </row>
    <row r="63" spans="2:12" x14ac:dyDescent="0.2">
      <c r="D63" s="15"/>
    </row>
    <row r="64" spans="2:12" x14ac:dyDescent="0.2">
      <c r="D64" s="15"/>
    </row>
    <row r="65" spans="4:4" x14ac:dyDescent="0.2">
      <c r="D65" s="15"/>
    </row>
    <row r="66" spans="4:4" x14ac:dyDescent="0.2">
      <c r="D66" s="15"/>
    </row>
    <row r="67" spans="4:4" x14ac:dyDescent="0.2">
      <c r="D67" s="15"/>
    </row>
    <row r="68" spans="4:4" x14ac:dyDescent="0.2">
      <c r="D68" s="15"/>
    </row>
    <row r="69" spans="4:4" x14ac:dyDescent="0.2">
      <c r="D69" s="15"/>
    </row>
    <row r="70" spans="4:4" x14ac:dyDescent="0.2">
      <c r="D70" s="15"/>
    </row>
    <row r="71" spans="4:4" x14ac:dyDescent="0.2">
      <c r="D71" s="15"/>
    </row>
    <row r="72" spans="4:4" x14ac:dyDescent="0.2">
      <c r="D72" s="15"/>
    </row>
    <row r="73" spans="4:4" x14ac:dyDescent="0.2">
      <c r="D73" s="15"/>
    </row>
    <row r="74" spans="4:4" x14ac:dyDescent="0.2">
      <c r="D74" s="15"/>
    </row>
    <row r="75" spans="4:4" x14ac:dyDescent="0.2">
      <c r="D75" s="15"/>
    </row>
    <row r="76" spans="4:4" x14ac:dyDescent="0.2">
      <c r="D76" s="15"/>
    </row>
    <row r="77" spans="4:4" x14ac:dyDescent="0.2">
      <c r="D77" s="15"/>
    </row>
    <row r="78" spans="4:4" x14ac:dyDescent="0.2">
      <c r="D78" s="15"/>
    </row>
    <row r="79" spans="4:4" x14ac:dyDescent="0.2">
      <c r="D79" s="15"/>
    </row>
    <row r="80" spans="4:4" x14ac:dyDescent="0.2">
      <c r="D80" s="15"/>
    </row>
    <row r="81" spans="4:4" x14ac:dyDescent="0.2">
      <c r="D81" s="15"/>
    </row>
    <row r="82" spans="4:4" x14ac:dyDescent="0.2">
      <c r="D82" s="15"/>
    </row>
    <row r="83" spans="4:4" x14ac:dyDescent="0.2">
      <c r="D83" s="15"/>
    </row>
    <row r="84" spans="4:4" x14ac:dyDescent="0.2">
      <c r="D84" s="15"/>
    </row>
    <row r="85" spans="4:4" x14ac:dyDescent="0.2">
      <c r="D85" s="15"/>
    </row>
    <row r="86" spans="4:4" x14ac:dyDescent="0.2">
      <c r="D86" s="15"/>
    </row>
    <row r="87" spans="4:4" x14ac:dyDescent="0.2">
      <c r="D87" s="15"/>
    </row>
    <row r="88" spans="4:4" x14ac:dyDescent="0.2">
      <c r="D88" s="15"/>
    </row>
    <row r="89" spans="4:4" x14ac:dyDescent="0.2">
      <c r="D89" s="15"/>
    </row>
    <row r="90" spans="4:4" x14ac:dyDescent="0.2">
      <c r="D90" s="15"/>
    </row>
    <row r="91" spans="4:4" x14ac:dyDescent="0.2">
      <c r="D91" s="15"/>
    </row>
    <row r="92" spans="4:4" x14ac:dyDescent="0.2">
      <c r="D92" s="15"/>
    </row>
    <row r="93" spans="4:4" x14ac:dyDescent="0.2">
      <c r="D93" s="15"/>
    </row>
    <row r="94" spans="4:4" x14ac:dyDescent="0.2">
      <c r="D94" s="15"/>
    </row>
    <row r="95" spans="4:4" x14ac:dyDescent="0.2">
      <c r="D95" s="15"/>
    </row>
    <row r="96" spans="4:4" x14ac:dyDescent="0.2">
      <c r="D96" s="15"/>
    </row>
    <row r="97" spans="4:4" x14ac:dyDescent="0.2">
      <c r="D97" s="15"/>
    </row>
    <row r="98" spans="4:4" x14ac:dyDescent="0.2">
      <c r="D98" s="15"/>
    </row>
    <row r="99" spans="4:4" x14ac:dyDescent="0.2">
      <c r="D99" s="15"/>
    </row>
    <row r="100" spans="4:4" x14ac:dyDescent="0.2">
      <c r="D100" s="15"/>
    </row>
    <row r="101" spans="4:4" x14ac:dyDescent="0.2">
      <c r="D101" s="15"/>
    </row>
    <row r="102" spans="4:4" x14ac:dyDescent="0.2">
      <c r="D102" s="15"/>
    </row>
    <row r="103" spans="4:4" x14ac:dyDescent="0.2">
      <c r="D103" s="15"/>
    </row>
    <row r="104" spans="4:4" x14ac:dyDescent="0.2">
      <c r="D104" s="15"/>
    </row>
    <row r="105" spans="4:4" x14ac:dyDescent="0.2">
      <c r="D105" s="15"/>
    </row>
    <row r="106" spans="4:4" x14ac:dyDescent="0.2">
      <c r="D106" s="15"/>
    </row>
    <row r="107" spans="4:4" x14ac:dyDescent="0.2">
      <c r="D107" s="15"/>
    </row>
    <row r="108" spans="4:4" x14ac:dyDescent="0.2">
      <c r="D108" s="15"/>
    </row>
    <row r="109" spans="4:4" x14ac:dyDescent="0.2">
      <c r="D109" s="15"/>
    </row>
    <row r="110" spans="4:4" x14ac:dyDescent="0.2">
      <c r="D110" s="15"/>
    </row>
    <row r="111" spans="4:4" x14ac:dyDescent="0.2">
      <c r="D111" s="15"/>
    </row>
    <row r="112" spans="4:4" x14ac:dyDescent="0.2">
      <c r="D112" s="15"/>
    </row>
    <row r="113" spans="4:4" x14ac:dyDescent="0.2">
      <c r="D113" s="15"/>
    </row>
    <row r="114" spans="4:4" x14ac:dyDescent="0.2">
      <c r="D114" s="15"/>
    </row>
    <row r="115" spans="4:4" x14ac:dyDescent="0.2">
      <c r="D115" s="15"/>
    </row>
    <row r="116" spans="4:4" x14ac:dyDescent="0.2">
      <c r="D116" s="15"/>
    </row>
    <row r="117" spans="4:4" x14ac:dyDescent="0.2">
      <c r="D117" s="15"/>
    </row>
  </sheetData>
  <autoFilter ref="B10:L51" xr:uid="{00000000-0009-0000-0000-000001000000}"/>
  <mergeCells count="8">
    <mergeCell ref="B58:D58"/>
    <mergeCell ref="B59:D59"/>
    <mergeCell ref="B11:B55"/>
    <mergeCell ref="B2:L2"/>
    <mergeCell ref="B5:L5"/>
    <mergeCell ref="B7:L7"/>
    <mergeCell ref="B9:E9"/>
    <mergeCell ref="F9:L9"/>
  </mergeCells>
  <phoneticPr fontId="26" type="noConversion"/>
  <pageMargins left="0.25" right="0.25" top="0.75" bottom="0.75" header="0.3" footer="0.3"/>
  <pageSetup paperSize="9" scale="58" fitToHeight="0" orientation="landscape" horizontalDpi="1200" verticalDpi="1200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6a3efa9-0bd1-4282-a842-da9a41f76cb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7" ma:contentTypeDescription="Crée un document." ma:contentTypeScope="" ma:versionID="36d92184839e504b03d5812abd8f65cc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b1c50b217bd275f49fa5ef98b23aff4f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df49ad0-6ecc-4a6d-b1ab-db48c7dd63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8A4442-6A1F-4E72-90CB-92A81D793A62}">
  <ds:schemaRefs>
    <ds:schemaRef ds:uri="http://schemas.microsoft.com/office/2006/metadata/properties"/>
    <ds:schemaRef ds:uri="http://schemas.microsoft.com/office/infopath/2007/PartnerControls"/>
    <ds:schemaRef ds:uri="46a3efa9-0bd1-4282-a842-da9a41f76cb6"/>
  </ds:schemaRefs>
</ds:datastoreItem>
</file>

<file path=customXml/itemProps2.xml><?xml version="1.0" encoding="utf-8"?>
<ds:datastoreItem xmlns:ds="http://schemas.openxmlformats.org/officeDocument/2006/customXml" ds:itemID="{F5715914-C61D-4473-AE17-313D1781FB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D42998-CA78-4738-8B2E-0078BE50C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3</vt:lpstr>
    </vt:vector>
  </TitlesOfParts>
  <Manager/>
  <Company>DDSIS du Var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SACP</dc:creator>
  <cp:keywords/>
  <dc:description/>
  <cp:lastModifiedBy>SAHLI Samira</cp:lastModifiedBy>
  <cp:revision/>
  <dcterms:created xsi:type="dcterms:W3CDTF">2009-02-10T14:27:44Z</dcterms:created>
  <dcterms:modified xsi:type="dcterms:W3CDTF">2025-09-02T13:46:54Z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</Properties>
</file>