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ami.ammar\Desktop\"/>
    </mc:Choice>
  </mc:AlternateContent>
  <xr:revisionPtr revIDLastSave="0" documentId="8_{31AF35FD-2824-4E74-BA4F-83D252C5CAFF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PARTIE 01" sheetId="1" r:id="rId1"/>
    <sheet name="PARTIE 02" sheetId="3" r:id="rId2"/>
    <sheet name="PARTIE 03" sheetId="4" r:id="rId3"/>
    <sheet name="PARTIE 04" sheetId="5" r:id="rId4"/>
    <sheet name="PARTIE 05" sheetId="9" r:id="rId5"/>
    <sheet name="Récap" sheetId="6" r:id="rId6"/>
    <sheet name="OPTION" sheetId="8" state="hidden" r:id="rId7"/>
  </sheets>
  <definedNames>
    <definedName name="_xlnm.Print_Area" localSheetId="6">OPTION!$A$1:$G$70</definedName>
    <definedName name="_xlnm.Print_Area" localSheetId="0">'PARTIE 01'!$A$1:$G$91</definedName>
    <definedName name="_xlnm.Print_Area" localSheetId="1">'PARTIE 02'!$A$1:$G$70</definedName>
    <definedName name="_xlnm.Print_Area" localSheetId="2">'PARTIE 03'!$A$1:$G$61</definedName>
    <definedName name="_xlnm.Print_Area" localSheetId="3">'PARTIE 04'!$A$1:$G$64</definedName>
    <definedName name="_xlnm.Print_Area" localSheetId="4">'PARTIE 05'!$A$1:$G$41</definedName>
    <definedName name="_xlnm.Print_Area" localSheetId="5">Récap!$A$1:$G$25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" i="1" l="1"/>
  <c r="F31" i="4"/>
  <c r="F31" i="1"/>
  <c r="F39" i="1"/>
  <c r="F38" i="1"/>
  <c r="F30" i="9"/>
  <c r="F58" i="5"/>
  <c r="F59" i="5"/>
  <c r="F51" i="4"/>
  <c r="B20" i="6"/>
  <c r="B19" i="6"/>
  <c r="B18" i="6"/>
  <c r="B17" i="6"/>
  <c r="B16" i="6"/>
  <c r="F17" i="9"/>
  <c r="F19" i="9"/>
  <c r="F20" i="9"/>
  <c r="F21" i="9"/>
  <c r="F22" i="9"/>
  <c r="F23" i="9"/>
  <c r="F24" i="9"/>
  <c r="F25" i="9"/>
  <c r="F26" i="9"/>
  <c r="F27" i="9"/>
  <c r="F28" i="9"/>
  <c r="F29" i="9"/>
  <c r="F32" i="9"/>
  <c r="F33" i="9"/>
  <c r="F34" i="9"/>
  <c r="F35" i="9"/>
  <c r="F16" i="9"/>
  <c r="F19" i="5"/>
  <c r="F21" i="5"/>
  <c r="F22" i="5"/>
  <c r="F23" i="5"/>
  <c r="F24" i="5"/>
  <c r="F25" i="5"/>
  <c r="F26" i="5"/>
  <c r="F28" i="5"/>
  <c r="F29" i="5"/>
  <c r="F30" i="5"/>
  <c r="F31" i="5"/>
  <c r="F34" i="5"/>
  <c r="F35" i="5"/>
  <c r="F36" i="5"/>
  <c r="F37" i="5"/>
  <c r="F38" i="5"/>
  <c r="F39" i="5"/>
  <c r="F40" i="5"/>
  <c r="F42" i="5"/>
  <c r="F44" i="5"/>
  <c r="F45" i="5"/>
  <c r="F49" i="5"/>
  <c r="F50" i="5"/>
  <c r="F51" i="5"/>
  <c r="F52" i="5"/>
  <c r="F53" i="5"/>
  <c r="F54" i="5"/>
  <c r="F55" i="5"/>
  <c r="F57" i="5"/>
  <c r="F17" i="5"/>
  <c r="F17" i="4"/>
  <c r="F18" i="4"/>
  <c r="F19" i="4"/>
  <c r="F20" i="4"/>
  <c r="F21" i="4"/>
  <c r="F22" i="4"/>
  <c r="F23" i="4"/>
  <c r="F25" i="4"/>
  <c r="F26" i="4"/>
  <c r="F27" i="4"/>
  <c r="F28" i="4"/>
  <c r="F29" i="4"/>
  <c r="F34" i="4"/>
  <c r="F35" i="4"/>
  <c r="F38" i="4"/>
  <c r="F39" i="4"/>
  <c r="F40" i="4"/>
  <c r="F43" i="4"/>
  <c r="F45" i="4"/>
  <c r="F46" i="4"/>
  <c r="F47" i="4"/>
  <c r="F48" i="4"/>
  <c r="F49" i="4"/>
  <c r="F50" i="4"/>
  <c r="F53" i="4"/>
  <c r="F54" i="4"/>
  <c r="F16" i="4"/>
  <c r="F58" i="4" s="1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16" i="3"/>
  <c r="F18" i="1"/>
  <c r="F20" i="1"/>
  <c r="F21" i="1"/>
  <c r="F22" i="1"/>
  <c r="F23" i="1"/>
  <c r="F24" i="1"/>
  <c r="F26" i="1"/>
  <c r="F27" i="1"/>
  <c r="F29" i="1"/>
  <c r="F30" i="1"/>
  <c r="F35" i="1"/>
  <c r="F3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5" i="1"/>
  <c r="F86" i="1"/>
  <c r="F17" i="1"/>
  <c r="F37" i="8"/>
  <c r="F38" i="8"/>
  <c r="F39" i="8"/>
  <c r="F36" i="8"/>
  <c r="F67" i="8" s="1"/>
  <c r="F64" i="8"/>
  <c r="F63" i="8"/>
  <c r="F62" i="8"/>
  <c r="F61" i="8"/>
  <c r="F57" i="8"/>
  <c r="F58" i="8"/>
  <c r="F59" i="8"/>
  <c r="F56" i="8"/>
  <c r="F54" i="8"/>
  <c r="F53" i="8"/>
  <c r="F50" i="8"/>
  <c r="F51" i="8"/>
  <c r="F49" i="8"/>
  <c r="F45" i="8"/>
  <c r="F44" i="8"/>
  <c r="F43" i="8"/>
  <c r="F42" i="8"/>
  <c r="F33" i="8"/>
  <c r="F32" i="8"/>
  <c r="F30" i="8"/>
  <c r="F28" i="8"/>
  <c r="F25" i="8"/>
  <c r="F26" i="8"/>
  <c r="F24" i="8"/>
  <c r="F19" i="8"/>
  <c r="F20" i="8"/>
  <c r="F21" i="8"/>
  <c r="F22" i="8"/>
  <c r="F18" i="8"/>
  <c r="F17" i="8"/>
  <c r="F88" i="1" l="1"/>
  <c r="F67" i="3"/>
  <c r="F17" i="6" s="1"/>
  <c r="F38" i="9"/>
  <c r="F39" i="9" s="1"/>
  <c r="F40" i="9" s="1"/>
  <c r="F74" i="8"/>
  <c r="F89" i="1" l="1"/>
  <c r="F90" i="1" s="1"/>
  <c r="F16" i="6"/>
  <c r="F20" i="6"/>
  <c r="F68" i="8"/>
  <c r="F69" i="8" s="1"/>
  <c r="F61" i="5" l="1"/>
  <c r="F19" i="6" s="1"/>
  <c r="F18" i="6"/>
  <c r="F62" i="5" l="1"/>
  <c r="F63" i="5" s="1"/>
  <c r="F59" i="4"/>
  <c r="F60" i="4" s="1"/>
  <c r="F68" i="3"/>
  <c r="F69" i="3" s="1"/>
  <c r="F22" i="6" l="1"/>
  <c r="F23" i="6" s="1"/>
  <c r="F24" i="6" s="1"/>
</calcChain>
</file>

<file path=xl/sharedStrings.xml><?xml version="1.0" encoding="utf-8"?>
<sst xmlns="http://schemas.openxmlformats.org/spreadsheetml/2006/main" count="657" uniqueCount="293">
  <si>
    <r>
      <t>Opération</t>
    </r>
    <r>
      <rPr>
        <sz val="10"/>
        <rFont val="Arial"/>
        <family val="2"/>
      </rPr>
      <t xml:space="preserve"> : </t>
    </r>
  </si>
  <si>
    <t>Maître d'ouvrage :</t>
  </si>
  <si>
    <t>Maître d'oeuvre :</t>
  </si>
  <si>
    <r>
      <t>Adresse</t>
    </r>
    <r>
      <rPr>
        <sz val="10"/>
        <rFont val="Arial"/>
        <family val="2"/>
      </rPr>
      <t xml:space="preserve"> :  </t>
    </r>
  </si>
  <si>
    <t>LOT N° 01</t>
  </si>
  <si>
    <t>SEREB CONCEPT</t>
  </si>
  <si>
    <t>Art.</t>
  </si>
  <si>
    <t>Désignation</t>
  </si>
  <si>
    <t>U.</t>
  </si>
  <si>
    <t>Qte</t>
  </si>
  <si>
    <t>P.U HT</t>
  </si>
  <si>
    <t>Montant H.T</t>
  </si>
  <si>
    <t>Observations</t>
  </si>
  <si>
    <t>T.V.A</t>
  </si>
  <si>
    <t>TCE</t>
  </si>
  <si>
    <t>Dépose des portes</t>
  </si>
  <si>
    <t xml:space="preserve">D.P.G.F  LOT 01 - TCE
(Décompte du prix global et forfaitaire) </t>
  </si>
  <si>
    <t>Forf.</t>
  </si>
  <si>
    <t>ml</t>
  </si>
  <si>
    <t>U</t>
  </si>
  <si>
    <t>m²</t>
  </si>
  <si>
    <t>ELECTRICITE</t>
  </si>
  <si>
    <t>LOT N° 04</t>
  </si>
  <si>
    <t>Récap</t>
  </si>
  <si>
    <t>TOTAL GENERAL € HT - OPTION</t>
  </si>
  <si>
    <t>TOTAL GENERAL € TTC - OPTION</t>
  </si>
  <si>
    <t>OPTION</t>
  </si>
  <si>
    <t>OPÉRATION DE MISE EN ACCESSIBILITÉ PMR</t>
  </si>
  <si>
    <t>78 000 VERSAILLES</t>
  </si>
  <si>
    <t>MINISTERE DE LA JUSTICE</t>
  </si>
  <si>
    <t>1, quai de la Corse</t>
  </si>
  <si>
    <t>75 181 PARIS CEDEX 04</t>
  </si>
  <si>
    <t>5, place André Mignot</t>
  </si>
  <si>
    <t>Dépose des Faïences</t>
  </si>
  <si>
    <t>Dépose Faux plafonds</t>
  </si>
  <si>
    <t>Dépose du revêtement de sol</t>
  </si>
  <si>
    <t>Dépose de luminaires</t>
  </si>
  <si>
    <t>Dépose d'appareils sanitaires</t>
  </si>
  <si>
    <t>DÉMOLITION - G.O.</t>
  </si>
  <si>
    <t>MENUISERIES INTERIEURES</t>
  </si>
  <si>
    <t>Portes sanitaires</t>
  </si>
  <si>
    <t>Groom</t>
  </si>
  <si>
    <t>Pictogramme</t>
  </si>
  <si>
    <t>CLOISON - PLÂTRERIE - FAUX-PLAFOND</t>
  </si>
  <si>
    <t>Faux plafond</t>
  </si>
  <si>
    <t>PEINTURE</t>
  </si>
  <si>
    <t>Travaux de peinture</t>
  </si>
  <si>
    <t>REVÊTEMENTS DE SOLS DURS</t>
  </si>
  <si>
    <t>Revêtements de sol durs (sanitaire)</t>
  </si>
  <si>
    <t>Faïence</t>
  </si>
  <si>
    <t>Barre de seuil</t>
  </si>
  <si>
    <t>Prise 1/16A + Terre</t>
  </si>
  <si>
    <t>Plafonniers</t>
  </si>
  <si>
    <t>Détecteur de mouvements</t>
  </si>
  <si>
    <t>Câbles + raccordement au réseau existant</t>
  </si>
  <si>
    <t>PLOMBERIE-VMC</t>
  </si>
  <si>
    <t>RESEAU</t>
  </si>
  <si>
    <t>Réseau raccordement EF</t>
  </si>
  <si>
    <t>Réseau raccordement EC</t>
  </si>
  <si>
    <t>Réseau raccordement EU</t>
  </si>
  <si>
    <t>VMC</t>
  </si>
  <si>
    <t>Conduits de ventilation</t>
  </si>
  <si>
    <t>Bouches d'extraction</t>
  </si>
  <si>
    <t>APPAREILS SANITAIRES</t>
  </si>
  <si>
    <t>ACCESSOIRES SANITAIRES</t>
  </si>
  <si>
    <t>Support papier toilette</t>
  </si>
  <si>
    <t>Distributeur de savon</t>
  </si>
  <si>
    <t>Sèche main</t>
  </si>
  <si>
    <t>DEPOSE - DEMOLITION</t>
  </si>
  <si>
    <t xml:space="preserve">D.P.G.F  OPTION - SANITAIRES
(Décompte du prix global et forfaitaire) </t>
  </si>
  <si>
    <t>Urinoir</t>
  </si>
  <si>
    <t>AR ARCHITECTE</t>
  </si>
  <si>
    <t>22, rue Charcot</t>
  </si>
  <si>
    <t>75013 PARIS</t>
  </si>
  <si>
    <t>Tél : 01 44 23 89 48</t>
  </si>
  <si>
    <t>Miroirs 60 x120 cm</t>
  </si>
  <si>
    <t>121 Rue d'Aguesseau</t>
  </si>
  <si>
    <t>92100 Boulogne-Billancourt</t>
  </si>
  <si>
    <t>DESAMIANTAGE</t>
  </si>
  <si>
    <t>Travaux sur materiaux contenant de l’Amiante</t>
  </si>
  <si>
    <t>Retrait de matériaux contenant de l'amiante</t>
  </si>
  <si>
    <t>Elimination des déchets</t>
  </si>
  <si>
    <t>Essais et mesures</t>
  </si>
  <si>
    <t>Cuvettes WC + déclancheur</t>
  </si>
  <si>
    <t>Lavabos + robonetterie</t>
  </si>
  <si>
    <t>Lave-mains + robonetterie</t>
  </si>
  <si>
    <t>Aménagement / Installation de chantier</t>
  </si>
  <si>
    <t>PM</t>
  </si>
  <si>
    <t>Forfait</t>
  </si>
  <si>
    <t>Échafaudage et protections</t>
  </si>
  <si>
    <t>Branchements et Frais de chantier</t>
  </si>
  <si>
    <t>Constat état des lieux avant travaux</t>
  </si>
  <si>
    <t>Plans/ Prototypes / Echantillons / Choix de teintes</t>
  </si>
  <si>
    <t>Études et contrôles</t>
  </si>
  <si>
    <t xml:space="preserve">Travaux de démolitions </t>
  </si>
  <si>
    <t>Poste 1 : Démolitions et déposes</t>
  </si>
  <si>
    <t>Poste 2 : Évacuation des gravois en décharge</t>
  </si>
  <si>
    <t>Travaux après démolitions</t>
  </si>
  <si>
    <t>Travaux sur boiseries</t>
  </si>
  <si>
    <t>Agrandissement des sas d’accès</t>
  </si>
  <si>
    <t>Dalles podotactile</t>
  </si>
  <si>
    <t>Bandes de guidage PMR</t>
  </si>
  <si>
    <t>Dépose et repose de matériels ou équipements</t>
  </si>
  <si>
    <t>Dépose et repose de matériels en récupération</t>
  </si>
  <si>
    <t>Percements et rebouchages sur murs et planchers</t>
  </si>
  <si>
    <t>Raccords et rebouchements divers</t>
  </si>
  <si>
    <t>Cloisonnement en BA 13 CF et Hydrofuge</t>
  </si>
  <si>
    <t>Cloisons 98/48 CF 1h</t>
  </si>
  <si>
    <t>Cloisons en Carreaux de plâtre CF 1h</t>
  </si>
  <si>
    <t>Dépose des menuiseries intérieures, sas d’accès menuisés</t>
  </si>
  <si>
    <t>Scellements de portes</t>
  </si>
  <si>
    <t>Réalisation de chapes ciments</t>
  </si>
  <si>
    <t>Poste 1 : Zone sanitaires RDC</t>
  </si>
  <si>
    <t>Poste 2 : Zone sanitaires R+1</t>
  </si>
  <si>
    <t>Poste 3 : Zone sanitaires R+2</t>
  </si>
  <si>
    <t>Poste 4 : Zone sanitaires R+3</t>
  </si>
  <si>
    <t xml:space="preserve">Forme de pente sur chape flottante au mortier de ciment </t>
  </si>
  <si>
    <t>Préparation des sols et étanchéité avant pose</t>
  </si>
  <si>
    <t>Carrelage au sol Sanitaires et WC (grès cérame)</t>
  </si>
  <si>
    <t>Poste 5 : Raccord de carrelage au sol</t>
  </si>
  <si>
    <t>Faïence murale</t>
  </si>
  <si>
    <t>Poste 1 : Faïence murale Zone sanitaires RDC</t>
  </si>
  <si>
    <t>Poste 2 : Faïence murale Zone sanitaires R+1</t>
  </si>
  <si>
    <t>Poste 3 : Faïence murale Zone sanitaires R+2</t>
  </si>
  <si>
    <t>Poste 4 : Faïence murale Zone sanitaires R+3</t>
  </si>
  <si>
    <t>Pose de butée de portes</t>
  </si>
  <si>
    <t>Tapis brosse</t>
  </si>
  <si>
    <t>Poste 1 : Création de fosses</t>
  </si>
  <si>
    <t>Poste 2 : Tapis brosse</t>
  </si>
  <si>
    <t>Nettoyage fin de chantier</t>
  </si>
  <si>
    <t xml:space="preserve">Gestion des déchets </t>
  </si>
  <si>
    <t>Élimination des déchets</t>
  </si>
  <si>
    <t>Inclus</t>
  </si>
  <si>
    <t>Remise en état après travaux</t>
  </si>
  <si>
    <t>PARTIE 02 – MENUISERIES INTÉRIEURES</t>
  </si>
  <si>
    <t>Branchement chantier</t>
  </si>
  <si>
    <t>Dépose des menuiseries intérieures existantes</t>
  </si>
  <si>
    <t>Blocs portes intérieurs CF ½ h</t>
  </si>
  <si>
    <t>Blocs portes intérieurs simple et tiercées coupe-feu 1 heure avec oculus</t>
  </si>
  <si>
    <t>Plinthes bois</t>
  </si>
  <si>
    <t>Habillages</t>
  </si>
  <si>
    <t>Habillage pour encadrement de portes</t>
  </si>
  <si>
    <t>Trappes de visite</t>
  </si>
  <si>
    <t>Cloisonnements vitrés</t>
  </si>
  <si>
    <t>Banque d’accueil</t>
  </si>
  <si>
    <t>Mobilier / Équipement</t>
  </si>
  <si>
    <t>Poste 1 : Barre de témoin</t>
  </si>
  <si>
    <t>Poste 2 : Table des salles d’audiences</t>
  </si>
  <si>
    <t>Poste 3 : Nez de marches d’escalier</t>
  </si>
  <si>
    <t>Miroirs</t>
  </si>
  <si>
    <t>Ferme porte</t>
  </si>
  <si>
    <t xml:space="preserve">Garde-corps et Mains courante à créer ou à prolonger </t>
  </si>
  <si>
    <t>Modification des S.A.S Salle d’audience A et B sur mesure</t>
  </si>
  <si>
    <t>Réaménagement des box d’accusé</t>
  </si>
  <si>
    <t>PARTIE 03 – ÉLECTRICITÉ / COURANTS FORTS / COURANTS FAIBLES</t>
  </si>
  <si>
    <t>Dépose d’installation existante</t>
  </si>
  <si>
    <t>Installations provisoires</t>
  </si>
  <si>
    <t>Modification du Tableau divisionnaire ou TGBT</t>
  </si>
  <si>
    <t>Reprise distribution électricité</t>
  </si>
  <si>
    <t xml:space="preserve">Réseaux d’éclairage </t>
  </si>
  <si>
    <t>Armoires services généraux</t>
  </si>
  <si>
    <t>Réseaux électriques conservés</t>
  </si>
  <si>
    <t>Équipement électrique Sanitaires</t>
  </si>
  <si>
    <t>Poste 1 : Distribution</t>
  </si>
  <si>
    <t>Équipement électriques Banque d’accueil</t>
  </si>
  <si>
    <t>Prises et interrupteurs</t>
  </si>
  <si>
    <t>Éclairage de sécurité</t>
  </si>
  <si>
    <t>Système de sécurité incendie (SSI)</t>
  </si>
  <si>
    <t>Boucles malentendants  « T »</t>
  </si>
  <si>
    <t xml:space="preserve">Réglage de l’ascenseur </t>
  </si>
  <si>
    <t>Gestion des déchets</t>
  </si>
  <si>
    <t>PARTIE 04 – PLOMBERIE/ VENTILATION / CHAUFFAGE</t>
  </si>
  <si>
    <t>Introduction</t>
  </si>
  <si>
    <t>Travaux de dépose</t>
  </si>
  <si>
    <t>Reprise distribution eau chaude / eau froide</t>
  </si>
  <si>
    <t>Alimentation eau chaude / eau froide des appareils sanitaires</t>
  </si>
  <si>
    <t>Repérage / Étiquetage</t>
  </si>
  <si>
    <t>Calorifugeage du réseau eau froide</t>
  </si>
  <si>
    <t>Calorifugeage du réseau ECS</t>
  </si>
  <si>
    <t>Évacuation des appareils sanitaires EV - EU</t>
  </si>
  <si>
    <t>Chutes et collecteurs d’eaux usées, d’eau vannes et collecteurs d’eaux pluviales</t>
  </si>
  <si>
    <t>Système de bâtis sanitaires</t>
  </si>
  <si>
    <t>Équipements sanitaires à prévoir  (Lavabos, vasques, robinetteries)</t>
  </si>
  <si>
    <t>Barres de maintien fixes</t>
  </si>
  <si>
    <t>Barres de maintien relevables</t>
  </si>
  <si>
    <t>Équipements spécifiques</t>
  </si>
  <si>
    <t>Ventilation mécanique contrôlée</t>
  </si>
  <si>
    <t>Sorties diverses</t>
  </si>
  <si>
    <t>PARTIE 05 – PEINTURE / SIGNALETIQUE / ISOLATION PHONIQUE / FAUX-PLAFOND</t>
  </si>
  <si>
    <t xml:space="preserve">Travaux de peinture sur murs et plafonds des pièces humides   </t>
  </si>
  <si>
    <t>Travaux de peinture sur murs et plafonds des pièces sèches</t>
  </si>
  <si>
    <t>Traitement des boiseries intérieures neuves ou conservées</t>
  </si>
  <si>
    <t xml:space="preserve">Traitement des parties métalliques neuves ou conservées </t>
  </si>
  <si>
    <t xml:space="preserve">Faux-plafonds type Gyptone </t>
  </si>
  <si>
    <t>Faux-plafonds et soffites en « Placostyl » type « Prégydur »</t>
  </si>
  <si>
    <t>Travaux de réparation sur parquet conservé</t>
  </si>
  <si>
    <t>Traitement boiseries conservées / Vernis</t>
  </si>
  <si>
    <t>Signalétique intérieure</t>
  </si>
  <si>
    <t>Signalétique PMR</t>
  </si>
  <si>
    <t>Poste 1 : Porte de 0.90 avec béquillage double sur rosace</t>
  </si>
  <si>
    <t>Poste 2 : Porte de 0.80 avec béquillage double sur rosace</t>
  </si>
  <si>
    <t xml:space="preserve">Poste 1 : Porte CF 1h simple avec passage de 0.90m	</t>
  </si>
  <si>
    <t xml:space="preserve">Poste 2 : Porte tiercée CF1h avec passage principal de 0.90m	</t>
  </si>
  <si>
    <t>Poste 3 : Portes tiercées avec passage principale de 0.90m avec serrure électronique</t>
  </si>
  <si>
    <t xml:space="preserve">Poste 1 : Ensemble vitrée entre sas et salles d’audiences	</t>
  </si>
  <si>
    <t>Poste 2 : Cloisons en panneaux vitrée acoustique dans les salles d’audiences</t>
  </si>
  <si>
    <t xml:space="preserve">Poste 3 : Déplacement de baies vitrées des salles d’audiences	</t>
  </si>
  <si>
    <t xml:space="preserve">Poste 4 : Accessoires	</t>
  </si>
  <si>
    <t>Ens.</t>
  </si>
  <si>
    <t xml:space="preserve">Poste 1 : Ensemble Banque d’accueil	</t>
  </si>
  <si>
    <t xml:space="preserve">Poste 2 : Blocs 3 tiroirs </t>
  </si>
  <si>
    <t xml:space="preserve">Poste 3 : Meuble d’accueil compris plateau de travail </t>
  </si>
  <si>
    <t xml:space="preserve">Poste 1 : miroir dans sanitaire Homme/Femme 800 x 2400mm	</t>
  </si>
  <si>
    <t>Poste 2 : miroir dans sanitaire PMR  400 x 800mm</t>
  </si>
  <si>
    <t xml:space="preserve">Poste 3 : miroir hémisphérique	</t>
  </si>
  <si>
    <t xml:space="preserve">Poste 1 : Prolongement de mains courante	</t>
  </si>
  <si>
    <t>Poste 2 : Création de main courante/ garde-corps</t>
  </si>
  <si>
    <t>Poste 1 : Salle d’audience A</t>
  </si>
  <si>
    <t>Poste 2 : Salle d’audience B</t>
  </si>
  <si>
    <t>Poste 3 : reprise du parquet salle A et B</t>
  </si>
  <si>
    <t>Poste 1 : Centrale alarme incendie</t>
  </si>
  <si>
    <t>Poste 2 : Réseau alimentation</t>
  </si>
  <si>
    <t>Poste 3 : Détecteurs automatiques</t>
  </si>
  <si>
    <t>Poste 4 : Déclencheur manuel</t>
  </si>
  <si>
    <t xml:space="preserve">Poste 5 : Sirènes sonores </t>
  </si>
  <si>
    <t>Poste 6 : Voyant lumineux</t>
  </si>
  <si>
    <t>Poste 1 : Dossier d’exécution</t>
  </si>
  <si>
    <t>Poste 4 : WC collectif</t>
  </si>
  <si>
    <t>Poste 3 : WC suspendu PMR</t>
  </si>
  <si>
    <t>Poste 2 : Plaque de commande</t>
  </si>
  <si>
    <t>Poste 1 : Bâtis support</t>
  </si>
  <si>
    <t>Poste 1 – Lavabos</t>
  </si>
  <si>
    <t>Poste 2 – Lavabos PMR (Personnes à mobilités réduite)</t>
  </si>
  <si>
    <t>Poste 3 – Robinetteries</t>
  </si>
  <si>
    <t>Poste 4 : Vasque sur plan de travail</t>
  </si>
  <si>
    <t xml:space="preserve">Poste 5 : Distributeur de savon liquide </t>
  </si>
  <si>
    <t xml:space="preserve">Poste 6 : Dérouleur de papier mural </t>
  </si>
  <si>
    <t>Poste 7 : Lave mains</t>
  </si>
  <si>
    <t>Poste 1 : Enlèvement des équipements existants</t>
  </si>
  <si>
    <t>Poste 2 : Groupe de ventilateurs</t>
  </si>
  <si>
    <t>Poste 3 : Réseaux VMC</t>
  </si>
  <si>
    <t xml:space="preserve">Poste 4 : Bouches d’extraction </t>
  </si>
  <si>
    <t>Poste 6 : Accessoires</t>
  </si>
  <si>
    <t>Poste 7 : Disposition contre l’incendie</t>
  </si>
  <si>
    <t>Poste 1 : Plaques indicatives</t>
  </si>
  <si>
    <t>Poste 2 : Signalétique de sécurité</t>
  </si>
  <si>
    <t>Poste 3 : Panneaux d’évacuation</t>
  </si>
  <si>
    <t>TOTAL GENERAL € HT - LOT 01 - TCE</t>
  </si>
  <si>
    <t>TOTAL GENERAL € TTC - LOT 01  - TCE</t>
  </si>
  <si>
    <t>SOUS-TOTAL € HT - Partie 1 - Gros œuvre / Démolition / Maçonnerie / Plâtrerie / Carrelage / Faïence / Cloison</t>
  </si>
  <si>
    <t>SOUS-TOTAL € TTC - Partie 1 - Gros œuvre / Démolition / Maçonnerie / Plâtrerie / Carrelage / Faïence / Cloison</t>
  </si>
  <si>
    <t>SOUS-TOTAL € HT - PARTIE 02 – MENUISERIES INTÉRIEURES</t>
  </si>
  <si>
    <t>SOUS-TOTAL € HT - PARTIE 03 – ÉLECTRICITÉ / COURANTS FORTS / COURANTS FAIBLES</t>
  </si>
  <si>
    <t>SOUS-TOTAL € HT - PARTIE 04 – PLOMBERIE/ VENTILATION / CHAUFFAGE</t>
  </si>
  <si>
    <t>SOUS-TOTAL € HT - PARTIE 05 – PEINTURE / SIGNALETIQUE / ISOLATION PHONIQUE / FAUX-PLAFOND</t>
  </si>
  <si>
    <t>PARTIE 01 – GROS ŒUVRE / MAÇONNERIE/ PLÂTRERIE/ CARRELAGE/ FAÏENCES/ CLOISONS</t>
  </si>
  <si>
    <t>Récap. LOT 01 - TCE</t>
  </si>
  <si>
    <t>Poste 4 : Bureaux</t>
  </si>
  <si>
    <t>PARTIE 2 - MENUISERIES INTERIEURES</t>
  </si>
  <si>
    <t>PARTES 3 - ÉLECTRICITÉ / COURANTS FORTS / COURANTS FAIBLES</t>
  </si>
  <si>
    <t>Poste 2 : Éclairages Dans le sanitaire PMR</t>
  </si>
  <si>
    <t>Poste 3 : Éclairages Dans les sanitaires Hommes/ Femmes</t>
  </si>
  <si>
    <t>Poste 4 : Poste Interphone</t>
  </si>
  <si>
    <t>Poste 5 : Alimentations particulières</t>
  </si>
  <si>
    <t xml:space="preserve">Poste 1 : Luminaires en remplacement     </t>
  </si>
  <si>
    <t xml:space="preserve">Poste 2 : Nouveaux Luminaires complémentaires       </t>
  </si>
  <si>
    <t>Chapitre II    	Travaux de Ventilation</t>
  </si>
  <si>
    <t>Poste 9 : Sortie de gaine débouchant en toiture et façades</t>
  </si>
  <si>
    <t>Remplacement de radiateurs existants</t>
  </si>
  <si>
    <t xml:space="preserve">D.P.G.F  LOT 01 - PLOMBERIE/ VENTILATION / CHAUFFAGE
(Décompte du prix global et forfaitaire) </t>
  </si>
  <si>
    <t>PARTIE 4 - PLOMBERIE/ VENTILATION / CHAUFFAGE</t>
  </si>
  <si>
    <t xml:space="preserve">D.P.G.F  LOT 01 - PARTIE 05 – PEINTURE / SIGNALETIQUE / ISOLATION PHONIQUE / FAUX-PLAFOND
(Décompte du prix global et forfaitaire) </t>
  </si>
  <si>
    <t>Poste 4 : Numérotation d’étage</t>
  </si>
  <si>
    <t>Poste 5 : Plaque d'orientation dans accueil</t>
  </si>
  <si>
    <t>Film sur vitrage</t>
  </si>
  <si>
    <t>Poste 1 : Clous podotactile</t>
  </si>
  <si>
    <t xml:space="preserve">Poste 2 : Nez de marche alu	</t>
  </si>
  <si>
    <t xml:space="preserve">Travaux sur matériaux contenant de l’amiante </t>
  </si>
  <si>
    <t>88 Avenue Général Leclerc</t>
  </si>
  <si>
    <t>AR ARCHITECTES</t>
  </si>
  <si>
    <t>Sécurisation et contrôle des accès</t>
  </si>
  <si>
    <t xml:space="preserve">Poste 1 : Salle d'audience </t>
  </si>
  <si>
    <t>Poste 3 : Espace d'accueil</t>
  </si>
  <si>
    <t>Poste 4 : Sanitaires</t>
  </si>
  <si>
    <t>Poste 2 : Sas et dégagement</t>
  </si>
  <si>
    <t>P.M</t>
  </si>
  <si>
    <t xml:space="preserve">Ens </t>
  </si>
  <si>
    <t>Poste 7 : Equipements BAES (espace d'attente sécurisé)</t>
  </si>
  <si>
    <t>Poste 1 : Installation de chantier</t>
  </si>
  <si>
    <t>Poste 2 : Nettoyage et remise en état des lieux</t>
  </si>
  <si>
    <t xml:space="preserve">Poste 1 : sous-section 4 </t>
  </si>
  <si>
    <t xml:space="preserve">Poste 2 : sous-section 3 </t>
  </si>
  <si>
    <t>Valorisation des déchets avec tracabilité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</si>
</sst>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%"/>
    <numFmt numFmtId="165" formatCode="[$-40C]mmm\-yy;@"/>
    <numFmt numFmtId="166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  <font>
      <u/>
      <sz val="10"/>
      <name val="Arial"/>
      <family val="2"/>
    </font>
    <font>
      <b/>
      <sz val="11"/>
      <name val="Arial"/>
      <family val="2"/>
    </font>
    <font>
      <b/>
      <sz val="18"/>
      <name val="Arial Narrow"/>
      <family val="2"/>
    </font>
    <font>
      <b/>
      <sz val="11"/>
      <name val="Arial Narrow"/>
      <family val="2"/>
    </font>
    <font>
      <b/>
      <sz val="14"/>
      <name val="Arial Narrow"/>
      <family val="2"/>
    </font>
    <font>
      <sz val="10"/>
      <name val="Times New Roman"/>
      <family val="1"/>
    </font>
    <font>
      <sz val="12"/>
      <name val="Arial Narrow"/>
      <family val="2"/>
    </font>
    <font>
      <b/>
      <sz val="16"/>
      <name val="Arial Narrow"/>
      <family val="2"/>
    </font>
    <font>
      <b/>
      <sz val="14"/>
      <name val="Arial"/>
      <family val="2"/>
    </font>
    <font>
      <sz val="14"/>
      <name val="Arial Narrow"/>
      <family val="2"/>
    </font>
    <font>
      <b/>
      <sz val="14"/>
      <color theme="0"/>
      <name val="Arial Narrow"/>
      <family val="2"/>
    </font>
    <font>
      <sz val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color theme="1"/>
      <name val="Arial Narrow"/>
      <family val="2"/>
    </font>
    <font>
      <b/>
      <u/>
      <sz val="12"/>
      <name val="Arial Narrow"/>
      <family val="2"/>
    </font>
    <font>
      <sz val="8"/>
      <name val="Calibri"/>
      <family val="2"/>
      <scheme val="minor"/>
    </font>
    <font>
      <u/>
      <sz val="1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/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5" fillId="0" borderId="3" xfId="0" applyFont="1" applyBorder="1" applyAlignment="1">
      <alignment horizontal="left"/>
    </xf>
    <xf numFmtId="2" fontId="6" fillId="0" borderId="0" xfId="0" applyNumberFormat="1" applyFont="1"/>
    <xf numFmtId="0" fontId="5" fillId="0" borderId="0" xfId="0" applyFont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/>
    </xf>
    <xf numFmtId="2" fontId="7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3" fillId="2" borderId="3" xfId="0" applyFont="1" applyFill="1" applyBorder="1" applyAlignment="1">
      <alignment horizontal="left"/>
    </xf>
    <xf numFmtId="2" fontId="9" fillId="0" borderId="0" xfId="0" applyNumberFormat="1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2" fontId="9" fillId="0" borderId="0" xfId="0" applyNumberFormat="1" applyFont="1"/>
    <xf numFmtId="0" fontId="4" fillId="0" borderId="0" xfId="0" applyFont="1" applyAlignment="1">
      <alignment horizontal="left"/>
    </xf>
    <xf numFmtId="0" fontId="13" fillId="0" borderId="0" xfId="0" applyFont="1" applyAlignment="1">
      <alignment horizontal="center" vertical="top" wrapText="1"/>
    </xf>
    <xf numFmtId="0" fontId="14" fillId="2" borderId="4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14" fillId="0" borderId="0" xfId="0" applyFont="1"/>
    <xf numFmtId="2" fontId="14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17" fillId="0" borderId="0" xfId="0" applyFont="1"/>
    <xf numFmtId="0" fontId="19" fillId="0" borderId="16" xfId="0" applyFont="1" applyBorder="1"/>
    <xf numFmtId="0" fontId="19" fillId="0" borderId="17" xfId="0" applyFont="1" applyBorder="1" applyAlignment="1">
      <alignment horizontal="center"/>
    </xf>
    <xf numFmtId="2" fontId="19" fillId="0" borderId="18" xfId="2" applyNumberFormat="1" applyFont="1" applyBorder="1" applyAlignment="1">
      <alignment horizontal="center"/>
    </xf>
    <xf numFmtId="44" fontId="19" fillId="0" borderId="16" xfId="2" applyFont="1" applyBorder="1" applyAlignment="1">
      <alignment horizontal="center"/>
    </xf>
    <xf numFmtId="44" fontId="19" fillId="0" borderId="19" xfId="2" applyFont="1" applyBorder="1" applyAlignment="1">
      <alignment horizontal="center"/>
    </xf>
    <xf numFmtId="0" fontId="19" fillId="0" borderId="20" xfId="0" applyFont="1" applyBorder="1" applyAlignment="1">
      <alignment vertical="top"/>
    </xf>
    <xf numFmtId="0" fontId="19" fillId="0" borderId="16" xfId="0" applyFont="1" applyBorder="1" applyAlignment="1">
      <alignment horizontal="center" vertical="center"/>
    </xf>
    <xf numFmtId="44" fontId="19" fillId="0" borderId="16" xfId="2" applyFont="1" applyBorder="1" applyAlignment="1">
      <alignment horizontal="center" vertical="center"/>
    </xf>
    <xf numFmtId="44" fontId="19" fillId="0" borderId="21" xfId="2" applyFont="1" applyBorder="1" applyAlignment="1">
      <alignment vertical="center"/>
    </xf>
    <xf numFmtId="0" fontId="17" fillId="0" borderId="0" xfId="0" applyFont="1" applyAlignment="1">
      <alignment vertical="center"/>
    </xf>
    <xf numFmtId="44" fontId="19" fillId="0" borderId="21" xfId="2" applyFont="1" applyFill="1" applyBorder="1" applyAlignment="1">
      <alignment vertical="top"/>
    </xf>
    <xf numFmtId="0" fontId="19" fillId="0" borderId="16" xfId="0" applyFont="1" applyBorder="1" applyAlignment="1">
      <alignment horizontal="left"/>
    </xf>
    <xf numFmtId="44" fontId="19" fillId="0" borderId="21" xfId="2" applyFont="1" applyBorder="1" applyAlignment="1">
      <alignment vertical="top"/>
    </xf>
    <xf numFmtId="0" fontId="19" fillId="0" borderId="16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2" fontId="5" fillId="0" borderId="25" xfId="0" applyNumberFormat="1" applyFont="1" applyBorder="1" applyAlignment="1">
      <alignment horizontal="center"/>
    </xf>
    <xf numFmtId="0" fontId="5" fillId="0" borderId="26" xfId="0" applyFont="1" applyBorder="1"/>
    <xf numFmtId="44" fontId="5" fillId="0" borderId="24" xfId="0" applyNumberFormat="1" applyFont="1" applyBorder="1"/>
    <xf numFmtId="0" fontId="5" fillId="0" borderId="27" xfId="0" applyFont="1" applyBorder="1" applyAlignment="1">
      <alignment vertical="top"/>
    </xf>
    <xf numFmtId="164" fontId="5" fillId="0" borderId="19" xfId="1" applyNumberFormat="1" applyFont="1" applyBorder="1" applyAlignment="1">
      <alignment horizontal="center"/>
    </xf>
    <xf numFmtId="2" fontId="5" fillId="0" borderId="29" xfId="0" applyNumberFormat="1" applyFont="1" applyBorder="1" applyAlignment="1">
      <alignment horizontal="center"/>
    </xf>
    <xf numFmtId="0" fontId="5" fillId="0" borderId="16" xfId="0" applyFont="1" applyBorder="1"/>
    <xf numFmtId="44" fontId="12" fillId="0" borderId="19" xfId="0" applyNumberFormat="1" applyFont="1" applyBorder="1"/>
    <xf numFmtId="0" fontId="5" fillId="0" borderId="30" xfId="0" applyFont="1" applyBorder="1" applyAlignment="1">
      <alignment vertical="top"/>
    </xf>
    <xf numFmtId="0" fontId="5" fillId="0" borderId="33" xfId="0" applyFont="1" applyBorder="1" applyAlignment="1">
      <alignment horizontal="center"/>
    </xf>
    <xf numFmtId="2" fontId="5" fillId="0" borderId="34" xfId="0" applyNumberFormat="1" applyFont="1" applyBorder="1" applyAlignment="1">
      <alignment horizontal="center"/>
    </xf>
    <xf numFmtId="0" fontId="5" fillId="0" borderId="35" xfId="0" applyFont="1" applyBorder="1"/>
    <xf numFmtId="44" fontId="5" fillId="0" borderId="33" xfId="0" applyNumberFormat="1" applyFont="1" applyBorder="1"/>
    <xf numFmtId="0" fontId="5" fillId="0" borderId="36" xfId="0" applyFont="1" applyBorder="1" applyAlignment="1">
      <alignment vertical="top"/>
    </xf>
    <xf numFmtId="0" fontId="21" fillId="0" borderId="0" xfId="0" applyFont="1" applyAlignment="1">
      <alignment horizontal="center"/>
    </xf>
    <xf numFmtId="0" fontId="22" fillId="0" borderId="0" xfId="0" applyFont="1"/>
    <xf numFmtId="0" fontId="12" fillId="0" borderId="0" xfId="0" applyFont="1"/>
    <xf numFmtId="9" fontId="2" fillId="0" borderId="0" xfId="1" applyFont="1"/>
    <xf numFmtId="44" fontId="2" fillId="0" borderId="0" xfId="0" applyNumberFormat="1" applyFont="1"/>
    <xf numFmtId="0" fontId="20" fillId="0" borderId="16" xfId="0" applyFont="1" applyBorder="1" applyAlignment="1">
      <alignment horizontal="center" vertical="center"/>
    </xf>
    <xf numFmtId="0" fontId="20" fillId="0" borderId="16" xfId="0" applyFont="1" applyBorder="1"/>
    <xf numFmtId="0" fontId="18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vertical="center"/>
    </xf>
    <xf numFmtId="0" fontId="24" fillId="0" borderId="16" xfId="0" applyFont="1" applyBorder="1"/>
    <xf numFmtId="0" fontId="24" fillId="0" borderId="1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2" fontId="5" fillId="0" borderId="39" xfId="0" applyNumberFormat="1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12" fillId="0" borderId="37" xfId="0" applyFont="1" applyBorder="1" applyAlignment="1">
      <alignment horizontal="left"/>
    </xf>
    <xf numFmtId="44" fontId="5" fillId="0" borderId="40" xfId="0" applyNumberFormat="1" applyFont="1" applyBorder="1" applyAlignment="1">
      <alignment horizontal="center"/>
    </xf>
    <xf numFmtId="0" fontId="19" fillId="0" borderId="16" xfId="0" applyFont="1" applyBorder="1" applyAlignment="1">
      <alignment horizontal="left" indent="1"/>
    </xf>
    <xf numFmtId="0" fontId="24" fillId="0" borderId="16" xfId="0" applyFont="1" applyBorder="1" applyAlignment="1">
      <alignment horizontal="left"/>
    </xf>
    <xf numFmtId="165" fontId="17" fillId="0" borderId="0" xfId="0" applyNumberFormat="1" applyFont="1"/>
    <xf numFmtId="0" fontId="21" fillId="0" borderId="0" xfId="0" applyFont="1"/>
    <xf numFmtId="0" fontId="5" fillId="0" borderId="0" xfId="0" applyFont="1"/>
    <xf numFmtId="0" fontId="20" fillId="0" borderId="16" xfId="0" applyFont="1" applyBorder="1" applyAlignment="1">
      <alignment horizontal="left"/>
    </xf>
    <xf numFmtId="166" fontId="5" fillId="0" borderId="24" xfId="0" applyNumberFormat="1" applyFont="1" applyBorder="1"/>
    <xf numFmtId="0" fontId="20" fillId="0" borderId="37" xfId="0" applyFont="1" applyBorder="1" applyAlignment="1">
      <alignment horizontal="center"/>
    </xf>
    <xf numFmtId="0" fontId="20" fillId="0" borderId="37" xfId="0" applyFont="1" applyBorder="1" applyAlignment="1">
      <alignment horizontal="left" vertical="center"/>
    </xf>
    <xf numFmtId="0" fontId="25" fillId="0" borderId="0" xfId="0" applyFont="1"/>
    <xf numFmtId="44" fontId="17" fillId="0" borderId="0" xfId="0" applyNumberFormat="1" applyFont="1"/>
    <xf numFmtId="44" fontId="19" fillId="0" borderId="21" xfId="2" applyFont="1" applyFill="1" applyBorder="1" applyAlignment="1">
      <alignment vertical="top" wrapText="1"/>
    </xf>
    <xf numFmtId="2" fontId="19" fillId="0" borderId="18" xfId="2" applyNumberFormat="1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2" fontId="5" fillId="0" borderId="18" xfId="0" applyNumberFormat="1" applyFont="1" applyBorder="1" applyAlignment="1">
      <alignment horizontal="center"/>
    </xf>
    <xf numFmtId="0" fontId="22" fillId="0" borderId="37" xfId="0" applyFont="1" applyBorder="1" applyAlignment="1">
      <alignment horizontal="left"/>
    </xf>
    <xf numFmtId="0" fontId="24" fillId="0" borderId="17" xfId="0" applyFont="1" applyBorder="1" applyAlignment="1">
      <alignment horizontal="center"/>
    </xf>
    <xf numFmtId="0" fontId="18" fillId="0" borderId="16" xfId="0" applyFont="1" applyBorder="1"/>
    <xf numFmtId="0" fontId="26" fillId="0" borderId="0" xfId="0" applyFont="1"/>
    <xf numFmtId="0" fontId="5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top" wrapText="1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16" fillId="3" borderId="7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6" fillId="3" borderId="9" xfId="0" applyFont="1" applyFill="1" applyBorder="1" applyAlignment="1">
      <alignment horizontal="left" vertical="center" wrapText="1"/>
    </xf>
    <xf numFmtId="0" fontId="5" fillId="0" borderId="22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21" fillId="0" borderId="0" xfId="0" applyFont="1" applyAlignment="1">
      <alignment horizontal="left"/>
    </xf>
  </cellXfs>
  <cellStyles count="3">
    <cellStyle name="Euro" xfId="2" xr:uid="{D89707F7-64C5-45FF-85AD-708DFA43FB8E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http://www.atelier-iconcept.com/images/logo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http://www.atelier-iconcept.com/images/logo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http://www.atelier-iconcept.com/images/logo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http://www.atelier-iconcept.com/images/logo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http://www.atelier-iconcept.com/images/logo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http://www.atelier-iconcept.com/images/logo.png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2404782</xdr:colOff>
      <xdr:row>2</xdr:row>
      <xdr:rowOff>44823</xdr:rowOff>
    </xdr:from>
    <xdr:to>
      <xdr:col>6</xdr:col>
      <xdr:colOff>3480972</xdr:colOff>
      <xdr:row>5</xdr:row>
      <xdr:rowOff>44703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6066984-81FC-C823-48FF-9312E1BBB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78017" y="403411"/>
          <a:ext cx="1076190" cy="963586"/>
        </a:xfrm>
        <a:prstGeom prst="rect">
          <a:avLst/>
        </a:prstGeom>
      </xdr:spPr>
    </xdr:pic>
    <xdr:clientData/>
  </xdr:twoCellAnchor>
  <xdr:twoCellAnchor editAs="oneCell">
    <xdr:from>
      <xdr:col>2</xdr:col>
      <xdr:colOff>78441</xdr:colOff>
      <xdr:row>6</xdr:row>
      <xdr:rowOff>9798</xdr:rowOff>
    </xdr:from>
    <xdr:to>
      <xdr:col>5</xdr:col>
      <xdr:colOff>649942</xdr:colOff>
      <xdr:row>11</xdr:row>
      <xdr:rowOff>6595</xdr:rowOff>
    </xdr:to>
    <xdr:pic>
      <xdr:nvPicPr>
        <xdr:cNvPr id="4" name="Image 3" descr="Colloque Repenser la prison - vendredi 16 novembre 2018 | le Club des  métiers du Droit">
          <a:extLst>
            <a:ext uri="{FF2B5EF4-FFF2-40B4-BE49-F238E27FC236}">
              <a16:creationId xmlns:a16="http://schemas.microsoft.com/office/drawing/2014/main" id="{588EE72D-CBCE-12BB-CC30-140F6CAD6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1676" y="1556210"/>
          <a:ext cx="2823883" cy="1117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2336987</xdr:colOff>
      <xdr:row>7</xdr:row>
      <xdr:rowOff>12887</xdr:rowOff>
    </xdr:from>
    <xdr:to>
      <xdr:col>6</xdr:col>
      <xdr:colOff>3384737</xdr:colOff>
      <xdr:row>11</xdr:row>
      <xdr:rowOff>141754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B620BE9-B264-4234-BDA1-538FD999C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47252" y="1783416"/>
          <a:ext cx="1047750" cy="10253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2662518</xdr:colOff>
      <xdr:row>2</xdr:row>
      <xdr:rowOff>179294</xdr:rowOff>
    </xdr:from>
    <xdr:to>
      <xdr:col>6</xdr:col>
      <xdr:colOff>3738708</xdr:colOff>
      <xdr:row>5</xdr:row>
      <xdr:rowOff>179174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F18BD26-7E3C-47FD-927C-3526B8294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35753" y="537882"/>
          <a:ext cx="1076190" cy="963586"/>
        </a:xfrm>
        <a:prstGeom prst="rect">
          <a:avLst/>
        </a:prstGeom>
      </xdr:spPr>
    </xdr:pic>
    <xdr:clientData/>
  </xdr:twoCellAnchor>
  <xdr:twoCellAnchor editAs="oneCell">
    <xdr:from>
      <xdr:col>2</xdr:col>
      <xdr:colOff>100854</xdr:colOff>
      <xdr:row>6</xdr:row>
      <xdr:rowOff>17606</xdr:rowOff>
    </xdr:from>
    <xdr:to>
      <xdr:col>5</xdr:col>
      <xdr:colOff>593911</xdr:colOff>
      <xdr:row>10</xdr:row>
      <xdr:rowOff>214593</xdr:rowOff>
    </xdr:to>
    <xdr:pic>
      <xdr:nvPicPr>
        <xdr:cNvPr id="4" name="Image 3" descr="Colloque Repenser la prison - vendredi 16 novembre 2018 | le Club des  métiers du Droit">
          <a:extLst>
            <a:ext uri="{FF2B5EF4-FFF2-40B4-BE49-F238E27FC236}">
              <a16:creationId xmlns:a16="http://schemas.microsoft.com/office/drawing/2014/main" id="{2580F1EF-A7B7-94D0-7163-677C08250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4089" y="1564018"/>
          <a:ext cx="2745440" cy="10934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2314575</xdr:colOff>
      <xdr:row>6</xdr:row>
      <xdr:rowOff>180975</xdr:rowOff>
    </xdr:from>
    <xdr:to>
      <xdr:col>6</xdr:col>
      <xdr:colOff>3362325</xdr:colOff>
      <xdr:row>11</xdr:row>
      <xdr:rowOff>85725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633D635-BDCA-4B53-A8EC-36E5B65B8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8200" y="1733550"/>
          <a:ext cx="1047750" cy="1047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2657475</xdr:colOff>
      <xdr:row>2</xdr:row>
      <xdr:rowOff>285160</xdr:rowOff>
    </xdr:from>
    <xdr:to>
      <xdr:col>6</xdr:col>
      <xdr:colOff>3638415</xdr:colOff>
      <xdr:row>5</xdr:row>
      <xdr:rowOff>199905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AC956C2-39DA-44ED-B031-2B8388F33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11100" y="647110"/>
          <a:ext cx="980940" cy="876770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6</xdr:row>
      <xdr:rowOff>9525</xdr:rowOff>
    </xdr:from>
    <xdr:to>
      <xdr:col>5</xdr:col>
      <xdr:colOff>709613</xdr:colOff>
      <xdr:row>11</xdr:row>
      <xdr:rowOff>0</xdr:rowOff>
    </xdr:to>
    <xdr:pic>
      <xdr:nvPicPr>
        <xdr:cNvPr id="4" name="Image 3" descr="Colloque Repenser la prison - vendredi 16 novembre 2018 | le Club des  métiers du Droit">
          <a:extLst>
            <a:ext uri="{FF2B5EF4-FFF2-40B4-BE49-F238E27FC236}">
              <a16:creationId xmlns:a16="http://schemas.microsoft.com/office/drawing/2014/main" id="{4E6EF795-4E24-5E46-4A58-A15B4EA67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1562100"/>
          <a:ext cx="2833688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2314575</xdr:colOff>
      <xdr:row>6</xdr:row>
      <xdr:rowOff>180975</xdr:rowOff>
    </xdr:from>
    <xdr:to>
      <xdr:col>6</xdr:col>
      <xdr:colOff>3362325</xdr:colOff>
      <xdr:row>11</xdr:row>
      <xdr:rowOff>85725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CB97673-BE89-4F38-A3D8-E012E28BC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8200" y="1733550"/>
          <a:ext cx="1047750" cy="1047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2572870</xdr:colOff>
      <xdr:row>2</xdr:row>
      <xdr:rowOff>179294</xdr:rowOff>
    </xdr:from>
    <xdr:to>
      <xdr:col>6</xdr:col>
      <xdr:colOff>3649060</xdr:colOff>
      <xdr:row>5</xdr:row>
      <xdr:rowOff>179174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C899CC0-478F-430F-A8DE-6445FBDC6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46105" y="537882"/>
          <a:ext cx="1076190" cy="963586"/>
        </a:xfrm>
        <a:prstGeom prst="rect">
          <a:avLst/>
        </a:prstGeom>
      </xdr:spPr>
    </xdr:pic>
    <xdr:clientData/>
  </xdr:twoCellAnchor>
  <xdr:twoCellAnchor editAs="oneCell">
    <xdr:from>
      <xdr:col>2</xdr:col>
      <xdr:colOff>112059</xdr:colOff>
      <xdr:row>5</xdr:row>
      <xdr:rowOff>223775</xdr:rowOff>
    </xdr:from>
    <xdr:to>
      <xdr:col>5</xdr:col>
      <xdr:colOff>593912</xdr:colOff>
      <xdr:row>10</xdr:row>
      <xdr:rowOff>192181</xdr:rowOff>
    </xdr:to>
    <xdr:pic>
      <xdr:nvPicPr>
        <xdr:cNvPr id="4" name="Image 3" descr="Colloque Repenser la prison - vendredi 16 novembre 2018 | le Club des  métiers du Droit">
          <a:extLst>
            <a:ext uri="{FF2B5EF4-FFF2-40B4-BE49-F238E27FC236}">
              <a16:creationId xmlns:a16="http://schemas.microsoft.com/office/drawing/2014/main" id="{BC2A4DF2-1D5A-DA88-C915-9A5F3D060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5294" y="1546069"/>
          <a:ext cx="2734236" cy="1088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2314575</xdr:colOff>
      <xdr:row>6</xdr:row>
      <xdr:rowOff>180975</xdr:rowOff>
    </xdr:from>
    <xdr:to>
      <xdr:col>6</xdr:col>
      <xdr:colOff>3362325</xdr:colOff>
      <xdr:row>11</xdr:row>
      <xdr:rowOff>85725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A36A95E-2C6E-4533-A369-7FEEF9EAD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8200" y="1733550"/>
          <a:ext cx="1047750" cy="1047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2619375</xdr:colOff>
      <xdr:row>2</xdr:row>
      <xdr:rowOff>133350</xdr:rowOff>
    </xdr:from>
    <xdr:to>
      <xdr:col>6</xdr:col>
      <xdr:colOff>3695565</xdr:colOff>
      <xdr:row>5</xdr:row>
      <xdr:rowOff>133230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4ED0936-107C-41C8-AC71-9993CD240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73000" y="495300"/>
          <a:ext cx="1076190" cy="961905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6</xdr:row>
      <xdr:rowOff>30480</xdr:rowOff>
    </xdr:from>
    <xdr:to>
      <xdr:col>5</xdr:col>
      <xdr:colOff>609600</xdr:colOff>
      <xdr:row>11</xdr:row>
      <xdr:rowOff>0</xdr:rowOff>
    </xdr:to>
    <xdr:pic>
      <xdr:nvPicPr>
        <xdr:cNvPr id="5" name="Image 4" descr="Colloque Repenser la prison - vendredi 16 novembre 2018 | le Club des  métiers du Droit">
          <a:extLst>
            <a:ext uri="{FF2B5EF4-FFF2-40B4-BE49-F238E27FC236}">
              <a16:creationId xmlns:a16="http://schemas.microsoft.com/office/drawing/2014/main" id="{1A7AF149-EC2F-1A7F-E2FF-8E3BDF668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9350" y="1583055"/>
          <a:ext cx="2781300" cy="1112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2314575</xdr:colOff>
      <xdr:row>6</xdr:row>
      <xdr:rowOff>180975</xdr:rowOff>
    </xdr:from>
    <xdr:to>
      <xdr:col>6</xdr:col>
      <xdr:colOff>3362325</xdr:colOff>
      <xdr:row>11</xdr:row>
      <xdr:rowOff>85725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494A78F-F89A-1892-7BD2-017F36C52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8200" y="1733550"/>
          <a:ext cx="1047750" cy="1047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2657475</xdr:colOff>
      <xdr:row>2</xdr:row>
      <xdr:rowOff>85725</xdr:rowOff>
    </xdr:from>
    <xdr:to>
      <xdr:col>6</xdr:col>
      <xdr:colOff>3733665</xdr:colOff>
      <xdr:row>5</xdr:row>
      <xdr:rowOff>85605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8CEE7B3-98E9-4097-8A4B-25C3387DA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11100" y="447675"/>
          <a:ext cx="1076190" cy="961905"/>
        </a:xfrm>
        <a:prstGeom prst="rect">
          <a:avLst/>
        </a:prstGeom>
      </xdr:spPr>
    </xdr:pic>
    <xdr:clientData/>
  </xdr:twoCellAnchor>
  <xdr:twoCellAnchor editAs="oneCell">
    <xdr:from>
      <xdr:col>2</xdr:col>
      <xdr:colOff>95249</xdr:colOff>
      <xdr:row>5</xdr:row>
      <xdr:rowOff>209550</xdr:rowOff>
    </xdr:from>
    <xdr:to>
      <xdr:col>5</xdr:col>
      <xdr:colOff>771524</xdr:colOff>
      <xdr:row>11</xdr:row>
      <xdr:rowOff>7620</xdr:rowOff>
    </xdr:to>
    <xdr:pic>
      <xdr:nvPicPr>
        <xdr:cNvPr id="4" name="Image 3" descr="Colloque Repenser la prison - vendredi 16 novembre 2018 | le Club des  métiers du Droit">
          <a:extLst>
            <a:ext uri="{FF2B5EF4-FFF2-40B4-BE49-F238E27FC236}">
              <a16:creationId xmlns:a16="http://schemas.microsoft.com/office/drawing/2014/main" id="{042B98C3-CE67-9FF2-1AD8-5744880BB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399" y="1533525"/>
          <a:ext cx="2924175" cy="11696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2314575</xdr:colOff>
      <xdr:row>6</xdr:row>
      <xdr:rowOff>180975</xdr:rowOff>
    </xdr:from>
    <xdr:to>
      <xdr:col>6</xdr:col>
      <xdr:colOff>3362325</xdr:colOff>
      <xdr:row>11</xdr:row>
      <xdr:rowOff>85725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5D177FE-D0AB-439A-A77B-3B061826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8200" y="1733550"/>
          <a:ext cx="1047750" cy="1047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2498352</xdr:colOff>
      <xdr:row>7</xdr:row>
      <xdr:rowOff>130547</xdr:rowOff>
    </xdr:from>
    <xdr:ext cx="1351001" cy="974725"/>
    <xdr:pic>
      <xdr:nvPicPr>
        <xdr:cNvPr id="2" name="Image 1">
          <a:extLst>
            <a:ext uri="{FF2B5EF4-FFF2-40B4-BE49-F238E27FC236}">
              <a16:creationId xmlns:a16="http://schemas.microsoft.com/office/drawing/2014/main" id="{DEFA838A-05DC-4220-B458-5329E6211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451977" y="492497"/>
          <a:ext cx="1351001" cy="974725"/>
        </a:xfrm>
        <a:prstGeom prst="rect">
          <a:avLst/>
        </a:prstGeom>
      </xdr:spPr>
    </xdr:pic>
    <xdr:clientData/>
  </xdr:oneCellAnchor>
  <xdr:twoCellAnchor editAs="oneCell">
    <xdr:from>
      <xdr:col>2</xdr:col>
      <xdr:colOff>358589</xdr:colOff>
      <xdr:row>5</xdr:row>
      <xdr:rowOff>212911</xdr:rowOff>
    </xdr:from>
    <xdr:to>
      <xdr:col>5</xdr:col>
      <xdr:colOff>258587</xdr:colOff>
      <xdr:row>9</xdr:row>
      <xdr:rowOff>125964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CDE0916-C8EF-46E6-9B20-74764EBA3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21824" y="1535205"/>
          <a:ext cx="2152381" cy="809524"/>
        </a:xfrm>
        <a:prstGeom prst="rect">
          <a:avLst/>
        </a:prstGeom>
      </xdr:spPr>
    </xdr:pic>
    <xdr:clientData/>
  </xdr:twoCellAnchor>
  <xdr:twoCellAnchor editAs="oneCell">
    <xdr:from>
      <xdr:col>6</xdr:col>
      <xdr:colOff>1676400</xdr:colOff>
      <xdr:row>2</xdr:row>
      <xdr:rowOff>190500</xdr:rowOff>
    </xdr:from>
    <xdr:to>
      <xdr:col>6</xdr:col>
      <xdr:colOff>2752590</xdr:colOff>
      <xdr:row>5</xdr:row>
      <xdr:rowOff>190380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B8ECB12-83FE-4CCA-98F1-F2DFB373D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30025" y="552450"/>
          <a:ext cx="1076190" cy="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5"/>
  <sheetViews>
    <sheetView view="pageBreakPreview" topLeftCell="A19" zoomScale="85" zoomScaleNormal="85" zoomScaleSheetLayoutView="85" workbookViewId="0">
      <selection activeCell="G85" sqref="G85"/>
    </sheetView>
  </sheetViews>
  <sheetFormatPr baseColWidth="10" defaultColWidth="11.42578125" defaultRowHeight="12.75" x14ac:dyDescent="0.2"/>
  <cols>
    <col min="1" max="1" width="8" style="1" customWidth="1"/>
    <col min="2" max="2" width="91" style="1" customWidth="1"/>
    <col min="3" max="3" width="6.85546875" style="1" customWidth="1"/>
    <col min="4" max="4" width="6.7109375" style="2" customWidth="1"/>
    <col min="5" max="5" width="20.140625" style="1" customWidth="1"/>
    <col min="6" max="6" width="23.28515625" style="1" customWidth="1"/>
    <col min="7" max="7" width="58.85546875" style="1" customWidth="1"/>
    <col min="8" max="12" width="11.42578125" style="1"/>
    <col min="13" max="13" width="30.28515625" style="1" bestFit="1" customWidth="1"/>
    <col min="14" max="14" width="17.28515625" style="1" customWidth="1"/>
    <col min="15" max="15" width="16.28515625" style="1" customWidth="1"/>
    <col min="16" max="16384" width="11.42578125" style="1"/>
  </cols>
  <sheetData>
    <row r="1" spans="1:10" ht="13.5" thickBot="1" x14ac:dyDescent="0.25"/>
    <row r="2" spans="1:10" ht="15" customHeight="1" thickTop="1" x14ac:dyDescent="0.3">
      <c r="A2" s="103" t="s">
        <v>0</v>
      </c>
      <c r="B2" s="104"/>
      <c r="C2" s="3"/>
      <c r="D2" s="4" t="s">
        <v>1</v>
      </c>
      <c r="F2" s="5"/>
      <c r="G2" s="1" t="s">
        <v>2</v>
      </c>
    </row>
    <row r="3" spans="1:10" ht="35.25" customHeight="1" x14ac:dyDescent="0.3">
      <c r="A3" s="105" t="s">
        <v>27</v>
      </c>
      <c r="B3" s="106"/>
      <c r="C3" s="5"/>
      <c r="D3" s="8" t="s">
        <v>29</v>
      </c>
      <c r="G3" s="21" t="s">
        <v>279</v>
      </c>
      <c r="H3" s="9"/>
      <c r="I3" s="107"/>
      <c r="J3" s="107"/>
    </row>
    <row r="4" spans="1:10" ht="23.25" customHeight="1" x14ac:dyDescent="0.25">
      <c r="A4" s="6"/>
      <c r="B4" s="7"/>
      <c r="C4" s="5"/>
      <c r="D4" s="8" t="s">
        <v>30</v>
      </c>
      <c r="G4" s="90" t="s">
        <v>72</v>
      </c>
      <c r="H4" s="9"/>
      <c r="I4" s="9"/>
      <c r="J4" s="9"/>
    </row>
    <row r="5" spans="1:10" ht="17.25" customHeight="1" x14ac:dyDescent="0.3">
      <c r="A5" s="108" t="s">
        <v>3</v>
      </c>
      <c r="B5" s="109"/>
      <c r="C5" s="5"/>
      <c r="D5" s="11" t="s">
        <v>31</v>
      </c>
      <c r="G5"/>
      <c r="H5" s="12"/>
      <c r="I5" s="13"/>
      <c r="J5" s="14"/>
    </row>
    <row r="6" spans="1:10" ht="18" customHeight="1" x14ac:dyDescent="0.3">
      <c r="A6" s="110" t="s">
        <v>32</v>
      </c>
      <c r="B6" s="111"/>
      <c r="C6" s="5"/>
      <c r="D6" s="17"/>
      <c r="G6" s="90" t="s">
        <v>74</v>
      </c>
      <c r="H6" s="12"/>
      <c r="I6" s="13"/>
      <c r="J6" s="19"/>
    </row>
    <row r="7" spans="1:10" ht="18" customHeight="1" x14ac:dyDescent="0.3">
      <c r="A7" s="15" t="s">
        <v>28</v>
      </c>
      <c r="B7" s="16"/>
      <c r="C7" s="5"/>
      <c r="D7" s="17"/>
      <c r="G7" s="25"/>
      <c r="H7" s="12"/>
      <c r="I7" s="13"/>
      <c r="J7" s="19"/>
    </row>
    <row r="8" spans="1:10" ht="18" customHeight="1" x14ac:dyDescent="0.3">
      <c r="A8" s="15"/>
      <c r="B8" s="16"/>
      <c r="C8" s="5"/>
      <c r="D8" s="17"/>
      <c r="G8" s="18"/>
      <c r="H8" s="12"/>
      <c r="I8" s="13"/>
      <c r="J8" s="19"/>
    </row>
    <row r="9" spans="1:10" ht="18" customHeight="1" x14ac:dyDescent="0.3">
      <c r="A9" s="10" t="s">
        <v>4</v>
      </c>
      <c r="B9" s="20"/>
      <c r="C9" s="5"/>
      <c r="D9" s="11"/>
      <c r="G9" s="21" t="s">
        <v>5</v>
      </c>
      <c r="H9" s="22"/>
      <c r="I9" s="13"/>
      <c r="J9" s="23"/>
    </row>
    <row r="10" spans="1:10" ht="18" customHeight="1" thickBot="1" x14ac:dyDescent="0.35">
      <c r="A10" s="112" t="s">
        <v>14</v>
      </c>
      <c r="B10" s="113"/>
      <c r="C10"/>
      <c r="G10" s="101" t="s">
        <v>278</v>
      </c>
      <c r="H10" s="22"/>
      <c r="I10" s="13"/>
      <c r="J10" s="23"/>
    </row>
    <row r="11" spans="1:10" ht="18" customHeight="1" thickTop="1" x14ac:dyDescent="0.3">
      <c r="A11" s="24"/>
      <c r="B11" s="24"/>
      <c r="C11"/>
      <c r="G11" s="21" t="s">
        <v>77</v>
      </c>
      <c r="H11" s="22"/>
      <c r="I11" s="13"/>
      <c r="J11" s="23"/>
    </row>
    <row r="12" spans="1:10" ht="27.75" customHeight="1" x14ac:dyDescent="0.25">
      <c r="A12" s="25"/>
      <c r="B12" s="25"/>
      <c r="C12" s="25"/>
      <c r="D12" s="26"/>
      <c r="E12" s="25"/>
      <c r="F12" s="25"/>
      <c r="H12" s="14"/>
      <c r="I12" s="13"/>
      <c r="J12" s="27"/>
    </row>
    <row r="13" spans="1:10" ht="39.75" customHeight="1" thickBot="1" x14ac:dyDescent="0.25">
      <c r="A13" s="114" t="s">
        <v>16</v>
      </c>
      <c r="B13" s="115"/>
      <c r="C13" s="115"/>
      <c r="D13" s="115"/>
      <c r="E13" s="115"/>
      <c r="F13" s="115"/>
      <c r="G13" s="116"/>
    </row>
    <row r="14" spans="1:10" s="33" customFormat="1" ht="16.5" thickBot="1" x14ac:dyDescent="0.3">
      <c r="A14" s="28" t="s">
        <v>6</v>
      </c>
      <c r="B14" s="28" t="s">
        <v>7</v>
      </c>
      <c r="C14" s="29" t="s">
        <v>8</v>
      </c>
      <c r="D14" s="30" t="s">
        <v>9</v>
      </c>
      <c r="E14" s="28" t="s">
        <v>10</v>
      </c>
      <c r="F14" s="31" t="s">
        <v>11</v>
      </c>
      <c r="G14" s="32" t="s">
        <v>12</v>
      </c>
    </row>
    <row r="15" spans="1:10" s="33" customFormat="1" ht="15.75" x14ac:dyDescent="0.25">
      <c r="A15" s="95" t="s">
        <v>255</v>
      </c>
      <c r="B15" s="69"/>
      <c r="C15" s="35"/>
      <c r="D15" s="36"/>
      <c r="E15" s="37"/>
      <c r="F15" s="38"/>
      <c r="G15" s="39"/>
    </row>
    <row r="16" spans="1:10" s="33" customFormat="1" ht="15.75" x14ac:dyDescent="0.25">
      <c r="A16" s="94">
        <v>1</v>
      </c>
      <c r="B16" s="72" t="s">
        <v>86</v>
      </c>
      <c r="C16" s="35"/>
      <c r="D16" s="36"/>
      <c r="E16" s="37"/>
      <c r="F16" s="38"/>
      <c r="G16" s="39"/>
    </row>
    <row r="17" spans="1:7" s="33" customFormat="1" ht="15.75" x14ac:dyDescent="0.25">
      <c r="A17" s="40"/>
      <c r="B17" s="81" t="s">
        <v>288</v>
      </c>
      <c r="C17" s="35" t="s">
        <v>88</v>
      </c>
      <c r="D17" s="36">
        <v>1</v>
      </c>
      <c r="E17" s="37"/>
      <c r="F17" s="38">
        <f>D17*E17</f>
        <v>0</v>
      </c>
      <c r="G17" s="39"/>
    </row>
    <row r="18" spans="1:7" s="33" customFormat="1" ht="15.75" x14ac:dyDescent="0.25">
      <c r="A18" s="40"/>
      <c r="B18" s="81" t="s">
        <v>289</v>
      </c>
      <c r="C18" s="35" t="s">
        <v>87</v>
      </c>
      <c r="D18" s="36"/>
      <c r="E18" s="37"/>
      <c r="F18" s="38">
        <f t="shared" ref="F18:F86" si="0">D18*E18</f>
        <v>0</v>
      </c>
      <c r="G18" s="39"/>
    </row>
    <row r="19" spans="1:7" s="33" customFormat="1" ht="15.75" x14ac:dyDescent="0.25">
      <c r="A19" s="40"/>
      <c r="B19" s="81"/>
      <c r="C19" s="35"/>
      <c r="D19" s="36"/>
      <c r="E19" s="37"/>
      <c r="F19" s="38"/>
      <c r="G19" s="39"/>
    </row>
    <row r="20" spans="1:7" s="33" customFormat="1" ht="15.75" x14ac:dyDescent="0.25">
      <c r="A20" s="40">
        <v>2</v>
      </c>
      <c r="B20" s="45" t="s">
        <v>89</v>
      </c>
      <c r="C20" s="35" t="s">
        <v>88</v>
      </c>
      <c r="D20" s="36">
        <v>1</v>
      </c>
      <c r="E20" s="37"/>
      <c r="F20" s="38">
        <f t="shared" si="0"/>
        <v>0</v>
      </c>
      <c r="G20" s="39"/>
    </row>
    <row r="21" spans="1:7" s="43" customFormat="1" ht="15" x14ac:dyDescent="0.25">
      <c r="A21" s="40">
        <v>3</v>
      </c>
      <c r="B21" s="71" t="s">
        <v>90</v>
      </c>
      <c r="C21" s="35" t="s">
        <v>88</v>
      </c>
      <c r="D21" s="36">
        <v>1</v>
      </c>
      <c r="E21" s="41"/>
      <c r="F21" s="38">
        <f t="shared" si="0"/>
        <v>0</v>
      </c>
      <c r="G21" s="42"/>
    </row>
    <row r="22" spans="1:7" s="33" customFormat="1" ht="15.75" x14ac:dyDescent="0.25">
      <c r="A22" s="40">
        <v>4</v>
      </c>
      <c r="B22" s="34" t="s">
        <v>91</v>
      </c>
      <c r="C22" s="35" t="s">
        <v>87</v>
      </c>
      <c r="D22" s="36"/>
      <c r="E22" s="41"/>
      <c r="F22" s="38">
        <f t="shared" si="0"/>
        <v>0</v>
      </c>
      <c r="G22" s="44"/>
    </row>
    <row r="23" spans="1:7" s="33" customFormat="1" ht="15.75" x14ac:dyDescent="0.25">
      <c r="A23" s="40">
        <v>5</v>
      </c>
      <c r="B23" s="34" t="s">
        <v>92</v>
      </c>
      <c r="C23" s="35" t="s">
        <v>87</v>
      </c>
      <c r="D23" s="36"/>
      <c r="E23" s="41"/>
      <c r="F23" s="38">
        <f t="shared" si="0"/>
        <v>0</v>
      </c>
      <c r="G23" s="44"/>
    </row>
    <row r="24" spans="1:7" s="33" customFormat="1" ht="15.75" x14ac:dyDescent="0.25">
      <c r="A24" s="40">
        <v>6</v>
      </c>
      <c r="B24" s="34" t="s">
        <v>93</v>
      </c>
      <c r="C24" s="35" t="s">
        <v>88</v>
      </c>
      <c r="D24" s="36">
        <v>1</v>
      </c>
      <c r="E24" s="41"/>
      <c r="F24" s="38">
        <f t="shared" si="0"/>
        <v>0</v>
      </c>
      <c r="G24" s="44"/>
    </row>
    <row r="25" spans="1:7" s="33" customFormat="1" ht="15.75" x14ac:dyDescent="0.25">
      <c r="A25" s="73">
        <v>7</v>
      </c>
      <c r="B25" s="72" t="s">
        <v>94</v>
      </c>
      <c r="C25" s="35"/>
      <c r="D25" s="36"/>
      <c r="E25" s="41"/>
      <c r="F25" s="38"/>
      <c r="G25" s="44"/>
    </row>
    <row r="26" spans="1:7" s="33" customFormat="1" ht="15.75" x14ac:dyDescent="0.25">
      <c r="A26" s="40"/>
      <c r="B26" s="81" t="s">
        <v>95</v>
      </c>
      <c r="C26" s="35" t="s">
        <v>88</v>
      </c>
      <c r="D26" s="36">
        <v>1</v>
      </c>
      <c r="E26" s="41"/>
      <c r="F26" s="38">
        <f t="shared" si="0"/>
        <v>0</v>
      </c>
      <c r="G26" s="44"/>
    </row>
    <row r="27" spans="1:7" s="33" customFormat="1" ht="15.75" x14ac:dyDescent="0.25">
      <c r="A27" s="40"/>
      <c r="B27" s="81" t="s">
        <v>96</v>
      </c>
      <c r="C27" s="35" t="s">
        <v>88</v>
      </c>
      <c r="D27" s="36">
        <v>1</v>
      </c>
      <c r="E27" s="41"/>
      <c r="F27" s="38">
        <f t="shared" si="0"/>
        <v>0</v>
      </c>
      <c r="G27" s="44"/>
    </row>
    <row r="28" spans="1:7" s="33" customFormat="1" ht="15.75" x14ac:dyDescent="0.25">
      <c r="A28" s="40"/>
      <c r="B28" s="45"/>
      <c r="C28" s="35"/>
      <c r="D28" s="36"/>
      <c r="E28" s="41"/>
      <c r="F28" s="38"/>
      <c r="G28" s="44"/>
    </row>
    <row r="29" spans="1:7" s="33" customFormat="1" ht="15.75" x14ac:dyDescent="0.25">
      <c r="A29" s="40">
        <v>8</v>
      </c>
      <c r="B29" s="34" t="s">
        <v>97</v>
      </c>
      <c r="C29" s="35" t="s">
        <v>87</v>
      </c>
      <c r="D29" s="36"/>
      <c r="E29" s="41"/>
      <c r="F29" s="38">
        <f t="shared" si="0"/>
        <v>0</v>
      </c>
      <c r="G29" s="44"/>
    </row>
    <row r="30" spans="1:7" s="33" customFormat="1" ht="15.75" x14ac:dyDescent="0.25">
      <c r="A30" s="40">
        <v>9</v>
      </c>
      <c r="B30" s="45" t="s">
        <v>98</v>
      </c>
      <c r="C30" s="35" t="s">
        <v>88</v>
      </c>
      <c r="D30" s="36">
        <v>1</v>
      </c>
      <c r="E30" s="41"/>
      <c r="F30" s="38">
        <f t="shared" si="0"/>
        <v>0</v>
      </c>
      <c r="G30" s="44"/>
    </row>
    <row r="31" spans="1:7" s="33" customFormat="1" ht="15.75" x14ac:dyDescent="0.25">
      <c r="A31" s="40">
        <v>10</v>
      </c>
      <c r="B31" s="82" t="s">
        <v>277</v>
      </c>
      <c r="C31" s="35" t="s">
        <v>88</v>
      </c>
      <c r="D31" s="36">
        <v>1</v>
      </c>
      <c r="E31" s="41"/>
      <c r="F31" s="38">
        <f t="shared" si="0"/>
        <v>0</v>
      </c>
      <c r="G31" s="44"/>
    </row>
    <row r="32" spans="1:7" s="33" customFormat="1" ht="15.75" x14ac:dyDescent="0.25">
      <c r="A32" s="40"/>
      <c r="B32" s="81" t="s">
        <v>290</v>
      </c>
      <c r="C32" s="35" t="s">
        <v>88</v>
      </c>
      <c r="D32" s="36"/>
      <c r="E32" s="41"/>
      <c r="F32" s="38"/>
      <c r="G32" s="44"/>
    </row>
    <row r="33" spans="1:28" s="33" customFormat="1" ht="15.75" x14ac:dyDescent="0.25">
      <c r="A33" s="40"/>
      <c r="B33" s="81" t="s">
        <v>291</v>
      </c>
      <c r="C33" s="35" t="s">
        <v>88</v>
      </c>
      <c r="D33" s="36"/>
      <c r="E33" s="41"/>
      <c r="F33" s="38"/>
      <c r="G33" s="44"/>
    </row>
    <row r="34" spans="1:28" s="33" customFormat="1" ht="15.75" x14ac:dyDescent="0.25">
      <c r="A34" s="40"/>
      <c r="B34" s="81"/>
      <c r="C34" s="35"/>
      <c r="D34" s="36"/>
      <c r="E34" s="41"/>
      <c r="F34" s="38"/>
      <c r="G34" s="44"/>
    </row>
    <row r="35" spans="1:28" s="33" customFormat="1" ht="15.75" x14ac:dyDescent="0.25">
      <c r="A35" s="40">
        <v>11</v>
      </c>
      <c r="B35" s="45" t="s">
        <v>99</v>
      </c>
      <c r="C35" s="35" t="s">
        <v>88</v>
      </c>
      <c r="D35" s="36">
        <v>1</v>
      </c>
      <c r="E35" s="41"/>
      <c r="F35" s="38">
        <f t="shared" si="0"/>
        <v>0</v>
      </c>
      <c r="G35" s="44"/>
    </row>
    <row r="36" spans="1:28" s="33" customFormat="1" ht="15.75" x14ac:dyDescent="0.25">
      <c r="A36" s="40"/>
      <c r="B36" s="45"/>
      <c r="C36" s="35"/>
      <c r="D36" s="36"/>
      <c r="E36" s="41"/>
      <c r="F36" s="38"/>
      <c r="G36" s="44"/>
    </row>
    <row r="37" spans="1:28" s="33" customFormat="1" ht="15.75" x14ac:dyDescent="0.25">
      <c r="A37" s="40">
        <v>12</v>
      </c>
      <c r="B37" s="82" t="s">
        <v>100</v>
      </c>
      <c r="C37" s="35" t="s">
        <v>18</v>
      </c>
      <c r="D37" s="36"/>
      <c r="E37" s="41"/>
      <c r="F37" s="38">
        <f t="shared" si="0"/>
        <v>0</v>
      </c>
      <c r="G37" s="44"/>
    </row>
    <row r="38" spans="1:28" s="33" customFormat="1" ht="15.75" x14ac:dyDescent="0.25">
      <c r="A38" s="40"/>
      <c r="B38" s="81" t="s">
        <v>275</v>
      </c>
      <c r="C38" s="35" t="s">
        <v>20</v>
      </c>
      <c r="D38" s="36"/>
      <c r="E38" s="41"/>
      <c r="F38" s="38">
        <f t="shared" ref="F38:F39" si="1">D38*E38</f>
        <v>0</v>
      </c>
      <c r="G38" s="44"/>
    </row>
    <row r="39" spans="1:28" s="33" customFormat="1" ht="15.75" x14ac:dyDescent="0.25">
      <c r="A39" s="40"/>
      <c r="B39" s="81" t="s">
        <v>276</v>
      </c>
      <c r="C39" s="35" t="s">
        <v>20</v>
      </c>
      <c r="D39" s="36"/>
      <c r="E39" s="41"/>
      <c r="F39" s="38">
        <f t="shared" si="1"/>
        <v>0</v>
      </c>
      <c r="G39" s="44"/>
    </row>
    <row r="40" spans="1:28" s="33" customFormat="1" ht="15.75" x14ac:dyDescent="0.25">
      <c r="A40" s="40"/>
      <c r="B40" s="81"/>
      <c r="C40" s="35"/>
      <c r="D40" s="36"/>
      <c r="E40" s="41"/>
      <c r="F40" s="38"/>
      <c r="G40" s="44"/>
    </row>
    <row r="41" spans="1:28" s="33" customFormat="1" ht="15.75" x14ac:dyDescent="0.25">
      <c r="A41" s="40">
        <v>13</v>
      </c>
      <c r="B41" s="45" t="s">
        <v>101</v>
      </c>
      <c r="C41" s="35" t="s">
        <v>18</v>
      </c>
      <c r="D41" s="36"/>
      <c r="E41" s="41"/>
      <c r="F41" s="38">
        <f t="shared" si="0"/>
        <v>0</v>
      </c>
      <c r="G41" s="44"/>
      <c r="I41" s="91"/>
      <c r="J41" s="91"/>
    </row>
    <row r="42" spans="1:28" s="33" customFormat="1" ht="15.75" x14ac:dyDescent="0.25">
      <c r="A42" s="40">
        <v>14</v>
      </c>
      <c r="B42" s="45" t="s">
        <v>102</v>
      </c>
      <c r="C42" s="35" t="s">
        <v>88</v>
      </c>
      <c r="D42" s="36">
        <v>1</v>
      </c>
      <c r="E42" s="41"/>
      <c r="F42" s="38">
        <f t="shared" si="0"/>
        <v>0</v>
      </c>
      <c r="G42" s="44"/>
    </row>
    <row r="43" spans="1:28" s="33" customFormat="1" ht="15.75" x14ac:dyDescent="0.25">
      <c r="A43" s="40">
        <v>15</v>
      </c>
      <c r="B43" s="34" t="s">
        <v>103</v>
      </c>
      <c r="C43" s="35" t="s">
        <v>87</v>
      </c>
      <c r="D43" s="36"/>
      <c r="E43" s="41"/>
      <c r="F43" s="38">
        <f t="shared" si="0"/>
        <v>0</v>
      </c>
      <c r="G43" s="44"/>
    </row>
    <row r="44" spans="1:28" s="33" customFormat="1" ht="15.75" x14ac:dyDescent="0.25">
      <c r="A44" s="40">
        <v>16</v>
      </c>
      <c r="B44" s="34" t="s">
        <v>104</v>
      </c>
      <c r="C44" s="35" t="s">
        <v>88</v>
      </c>
      <c r="D44" s="36">
        <v>1</v>
      </c>
      <c r="E44" s="41"/>
      <c r="F44" s="38">
        <f t="shared" si="0"/>
        <v>0</v>
      </c>
      <c r="G44" s="44"/>
    </row>
    <row r="45" spans="1:28" s="33" customFormat="1" ht="15.75" x14ac:dyDescent="0.25">
      <c r="A45" s="40">
        <v>17</v>
      </c>
      <c r="B45" s="34" t="s">
        <v>105</v>
      </c>
      <c r="C45" s="35" t="s">
        <v>88</v>
      </c>
      <c r="D45" s="36">
        <v>1</v>
      </c>
      <c r="E45" s="41"/>
      <c r="F45" s="38">
        <f t="shared" si="0"/>
        <v>0</v>
      </c>
      <c r="G45" s="44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</row>
    <row r="46" spans="1:28" s="33" customFormat="1" ht="15.75" x14ac:dyDescent="0.25">
      <c r="A46" s="40">
        <v>18</v>
      </c>
      <c r="B46" s="45" t="s">
        <v>106</v>
      </c>
      <c r="C46" s="35" t="s">
        <v>20</v>
      </c>
      <c r="D46" s="36"/>
      <c r="E46" s="41"/>
      <c r="F46" s="38">
        <f t="shared" si="0"/>
        <v>0</v>
      </c>
      <c r="G46" s="44"/>
    </row>
    <row r="47" spans="1:28" s="33" customFormat="1" ht="15.75" x14ac:dyDescent="0.25">
      <c r="A47" s="40">
        <v>19</v>
      </c>
      <c r="B47" s="45" t="s">
        <v>107</v>
      </c>
      <c r="C47" s="35" t="s">
        <v>20</v>
      </c>
      <c r="D47" s="36"/>
      <c r="E47" s="41"/>
      <c r="F47" s="38">
        <f t="shared" si="0"/>
        <v>0</v>
      </c>
      <c r="G47" s="44"/>
    </row>
    <row r="48" spans="1:28" s="33" customFormat="1" ht="15.75" x14ac:dyDescent="0.25">
      <c r="A48" s="40">
        <v>20</v>
      </c>
      <c r="B48" s="45" t="s">
        <v>108</v>
      </c>
      <c r="C48" s="35" t="s">
        <v>19</v>
      </c>
      <c r="D48" s="36"/>
      <c r="E48" s="41"/>
      <c r="F48" s="38">
        <f t="shared" si="0"/>
        <v>0</v>
      </c>
      <c r="G48" s="44"/>
    </row>
    <row r="49" spans="1:7" s="33" customFormat="1" ht="15.75" x14ac:dyDescent="0.25">
      <c r="A49" s="40">
        <v>21</v>
      </c>
      <c r="B49" s="45" t="s">
        <v>109</v>
      </c>
      <c r="C49" s="35" t="s">
        <v>88</v>
      </c>
      <c r="D49" s="36">
        <v>1</v>
      </c>
      <c r="E49" s="41"/>
      <c r="F49" s="38">
        <f t="shared" si="0"/>
        <v>0</v>
      </c>
      <c r="G49" s="44"/>
    </row>
    <row r="50" spans="1:7" s="33" customFormat="1" ht="15.75" x14ac:dyDescent="0.25">
      <c r="A50" s="40">
        <v>22</v>
      </c>
      <c r="B50" s="45" t="s">
        <v>110</v>
      </c>
      <c r="C50" s="35" t="s">
        <v>20</v>
      </c>
      <c r="D50" s="36"/>
      <c r="E50" s="41"/>
      <c r="F50" s="38">
        <f t="shared" si="0"/>
        <v>0</v>
      </c>
      <c r="G50" s="44"/>
    </row>
    <row r="51" spans="1:7" s="33" customFormat="1" ht="15.75" x14ac:dyDescent="0.25">
      <c r="A51" s="73">
        <v>23</v>
      </c>
      <c r="B51" s="72" t="s">
        <v>111</v>
      </c>
      <c r="C51" s="35"/>
      <c r="D51" s="36"/>
      <c r="E51" s="41"/>
      <c r="F51" s="38">
        <f t="shared" si="0"/>
        <v>0</v>
      </c>
      <c r="G51" s="44"/>
    </row>
    <row r="52" spans="1:7" s="33" customFormat="1" ht="15.75" x14ac:dyDescent="0.25">
      <c r="A52" s="40"/>
      <c r="B52" s="81" t="s">
        <v>112</v>
      </c>
      <c r="C52" s="35" t="s">
        <v>20</v>
      </c>
      <c r="D52" s="36"/>
      <c r="E52" s="41"/>
      <c r="F52" s="38">
        <f t="shared" si="0"/>
        <v>0</v>
      </c>
      <c r="G52" s="44"/>
    </row>
    <row r="53" spans="1:7" s="33" customFormat="1" ht="15.75" x14ac:dyDescent="0.25">
      <c r="A53" s="40"/>
      <c r="B53" s="81" t="s">
        <v>113</v>
      </c>
      <c r="C53" s="35" t="s">
        <v>20</v>
      </c>
      <c r="D53" s="36"/>
      <c r="E53" s="41"/>
      <c r="F53" s="38">
        <f t="shared" si="0"/>
        <v>0</v>
      </c>
      <c r="G53" s="44"/>
    </row>
    <row r="54" spans="1:7" s="33" customFormat="1" ht="15.75" x14ac:dyDescent="0.25">
      <c r="A54" s="40"/>
      <c r="B54" s="81" t="s">
        <v>114</v>
      </c>
      <c r="C54" s="35" t="s">
        <v>20</v>
      </c>
      <c r="D54" s="36"/>
      <c r="E54" s="41"/>
      <c r="F54" s="38">
        <f t="shared" si="0"/>
        <v>0</v>
      </c>
      <c r="G54" s="44"/>
    </row>
    <row r="55" spans="1:7" s="33" customFormat="1" ht="15.75" x14ac:dyDescent="0.25">
      <c r="A55" s="40"/>
      <c r="B55" s="81" t="s">
        <v>115</v>
      </c>
      <c r="C55" s="35" t="s">
        <v>20</v>
      </c>
      <c r="D55" s="36"/>
      <c r="E55" s="41"/>
      <c r="F55" s="38">
        <f t="shared" si="0"/>
        <v>0</v>
      </c>
      <c r="G55" s="44"/>
    </row>
    <row r="56" spans="1:7" s="33" customFormat="1" ht="15.75" x14ac:dyDescent="0.25">
      <c r="A56" s="40"/>
      <c r="B56" s="81"/>
      <c r="C56" s="35"/>
      <c r="D56" s="36"/>
      <c r="E56" s="41"/>
      <c r="F56" s="38">
        <f t="shared" si="0"/>
        <v>0</v>
      </c>
      <c r="G56" s="44"/>
    </row>
    <row r="57" spans="1:7" s="33" customFormat="1" ht="15.75" x14ac:dyDescent="0.25">
      <c r="A57" s="40">
        <v>24</v>
      </c>
      <c r="B57" s="45" t="s">
        <v>116</v>
      </c>
      <c r="C57" s="35" t="s">
        <v>20</v>
      </c>
      <c r="D57" s="36"/>
      <c r="E57" s="41"/>
      <c r="F57" s="38">
        <f t="shared" si="0"/>
        <v>0</v>
      </c>
      <c r="G57" s="44"/>
    </row>
    <row r="58" spans="1:7" s="33" customFormat="1" ht="15.75" x14ac:dyDescent="0.25">
      <c r="A58" s="73">
        <v>25</v>
      </c>
      <c r="B58" s="72" t="s">
        <v>117</v>
      </c>
      <c r="C58" s="35"/>
      <c r="D58" s="36"/>
      <c r="E58" s="41"/>
      <c r="F58" s="38">
        <f t="shared" si="0"/>
        <v>0</v>
      </c>
      <c r="G58" s="44"/>
    </row>
    <row r="59" spans="1:7" s="33" customFormat="1" ht="15.75" x14ac:dyDescent="0.25">
      <c r="A59" s="40"/>
      <c r="B59" s="81" t="s">
        <v>112</v>
      </c>
      <c r="C59" s="35" t="s">
        <v>20</v>
      </c>
      <c r="D59" s="36"/>
      <c r="E59" s="41"/>
      <c r="F59" s="38">
        <f t="shared" si="0"/>
        <v>0</v>
      </c>
      <c r="G59" s="44"/>
    </row>
    <row r="60" spans="1:7" s="33" customFormat="1" ht="15.75" x14ac:dyDescent="0.25">
      <c r="A60" s="40"/>
      <c r="B60" s="81" t="s">
        <v>113</v>
      </c>
      <c r="C60" s="35" t="s">
        <v>20</v>
      </c>
      <c r="D60" s="36"/>
      <c r="E60" s="41"/>
      <c r="F60" s="38">
        <f t="shared" si="0"/>
        <v>0</v>
      </c>
      <c r="G60" s="44"/>
    </row>
    <row r="61" spans="1:7" s="33" customFormat="1" ht="15.75" x14ac:dyDescent="0.25">
      <c r="A61" s="40"/>
      <c r="B61" s="81" t="s">
        <v>114</v>
      </c>
      <c r="C61" s="35" t="s">
        <v>20</v>
      </c>
      <c r="D61" s="36"/>
      <c r="E61" s="41"/>
      <c r="F61" s="38">
        <f t="shared" si="0"/>
        <v>0</v>
      </c>
      <c r="G61" s="44"/>
    </row>
    <row r="62" spans="1:7" s="33" customFormat="1" ht="15.75" x14ac:dyDescent="0.25">
      <c r="A62" s="40"/>
      <c r="B62" s="81" t="s">
        <v>115</v>
      </c>
      <c r="C62" s="35" t="s">
        <v>20</v>
      </c>
      <c r="D62" s="36"/>
      <c r="E62" s="41"/>
      <c r="F62" s="38">
        <f t="shared" si="0"/>
        <v>0</v>
      </c>
      <c r="G62" s="44"/>
    </row>
    <row r="63" spans="1:7" s="33" customFormat="1" ht="15.75" x14ac:dyDescent="0.25">
      <c r="A63" s="40"/>
      <c r="B63" s="34"/>
      <c r="C63" s="35"/>
      <c r="D63" s="36"/>
      <c r="E63" s="41"/>
      <c r="F63" s="38">
        <f t="shared" si="0"/>
        <v>0</v>
      </c>
      <c r="G63" s="44"/>
    </row>
    <row r="64" spans="1:7" s="33" customFormat="1" ht="15.75" x14ac:dyDescent="0.25">
      <c r="A64" s="73">
        <v>26</v>
      </c>
      <c r="B64" s="72" t="s">
        <v>118</v>
      </c>
      <c r="C64" s="35"/>
      <c r="D64" s="36"/>
      <c r="E64" s="41"/>
      <c r="F64" s="38">
        <f t="shared" si="0"/>
        <v>0</v>
      </c>
      <c r="G64" s="44"/>
    </row>
    <row r="65" spans="1:7" s="33" customFormat="1" ht="15.75" x14ac:dyDescent="0.25">
      <c r="A65" s="40"/>
      <c r="B65" s="81" t="s">
        <v>112</v>
      </c>
      <c r="C65" s="35" t="s">
        <v>20</v>
      </c>
      <c r="D65" s="36"/>
      <c r="E65" s="41"/>
      <c r="F65" s="38">
        <f t="shared" si="0"/>
        <v>0</v>
      </c>
      <c r="G65" s="44"/>
    </row>
    <row r="66" spans="1:7" s="33" customFormat="1" ht="15.75" x14ac:dyDescent="0.25">
      <c r="A66" s="40"/>
      <c r="B66" s="81" t="s">
        <v>113</v>
      </c>
      <c r="C66" s="35" t="s">
        <v>20</v>
      </c>
      <c r="D66" s="36"/>
      <c r="E66" s="41"/>
      <c r="F66" s="38">
        <f t="shared" si="0"/>
        <v>0</v>
      </c>
      <c r="G66" s="44"/>
    </row>
    <row r="67" spans="1:7" s="33" customFormat="1" ht="15.75" x14ac:dyDescent="0.25">
      <c r="A67" s="40"/>
      <c r="B67" s="81" t="s">
        <v>114</v>
      </c>
      <c r="C67" s="35" t="s">
        <v>20</v>
      </c>
      <c r="D67" s="36"/>
      <c r="E67" s="41"/>
      <c r="F67" s="38">
        <f t="shared" si="0"/>
        <v>0</v>
      </c>
      <c r="G67" s="44"/>
    </row>
    <row r="68" spans="1:7" s="33" customFormat="1" ht="15.75" x14ac:dyDescent="0.25">
      <c r="A68" s="68"/>
      <c r="B68" s="81" t="s">
        <v>115</v>
      </c>
      <c r="C68" s="35" t="s">
        <v>20</v>
      </c>
      <c r="D68" s="36"/>
      <c r="E68" s="41"/>
      <c r="F68" s="38">
        <f t="shared" si="0"/>
        <v>0</v>
      </c>
      <c r="G68" s="44"/>
    </row>
    <row r="69" spans="1:7" s="33" customFormat="1" ht="15.75" x14ac:dyDescent="0.25">
      <c r="A69" s="68"/>
      <c r="B69" s="81" t="s">
        <v>119</v>
      </c>
      <c r="C69" s="35" t="s">
        <v>88</v>
      </c>
      <c r="D69" s="36">
        <v>1</v>
      </c>
      <c r="E69" s="41"/>
      <c r="F69" s="38">
        <f t="shared" si="0"/>
        <v>0</v>
      </c>
      <c r="G69" s="44"/>
    </row>
    <row r="70" spans="1:7" s="33" customFormat="1" ht="15.75" x14ac:dyDescent="0.25">
      <c r="A70" s="73"/>
      <c r="B70" s="34"/>
      <c r="C70" s="35"/>
      <c r="D70" s="36"/>
      <c r="E70" s="41"/>
      <c r="F70" s="38">
        <f t="shared" si="0"/>
        <v>0</v>
      </c>
      <c r="G70" s="44"/>
    </row>
    <row r="71" spans="1:7" s="33" customFormat="1" ht="15.75" x14ac:dyDescent="0.25">
      <c r="A71" s="73">
        <v>27</v>
      </c>
      <c r="B71" s="82" t="s">
        <v>120</v>
      </c>
      <c r="C71" s="35"/>
      <c r="D71" s="36"/>
      <c r="E71" s="41"/>
      <c r="F71" s="38">
        <f t="shared" si="0"/>
        <v>0</v>
      </c>
      <c r="G71" s="44"/>
    </row>
    <row r="72" spans="1:7" s="33" customFormat="1" ht="15.75" x14ac:dyDescent="0.25">
      <c r="A72" s="73"/>
      <c r="B72" s="81" t="s">
        <v>121</v>
      </c>
      <c r="C72" s="35" t="s">
        <v>20</v>
      </c>
      <c r="D72" s="93"/>
      <c r="E72" s="41"/>
      <c r="F72" s="38">
        <f t="shared" si="0"/>
        <v>0</v>
      </c>
      <c r="G72" s="92"/>
    </row>
    <row r="73" spans="1:7" s="33" customFormat="1" ht="15.75" x14ac:dyDescent="0.25">
      <c r="A73" s="40"/>
      <c r="B73" s="81" t="s">
        <v>122</v>
      </c>
      <c r="C73" s="35" t="s">
        <v>20</v>
      </c>
      <c r="D73" s="36"/>
      <c r="E73" s="41"/>
      <c r="F73" s="38">
        <f t="shared" si="0"/>
        <v>0</v>
      </c>
      <c r="G73" s="44"/>
    </row>
    <row r="74" spans="1:7" s="33" customFormat="1" ht="15.75" x14ac:dyDescent="0.25">
      <c r="A74" s="40"/>
      <c r="B74" s="81" t="s">
        <v>123</v>
      </c>
      <c r="C74" s="35" t="s">
        <v>20</v>
      </c>
      <c r="D74" s="36"/>
      <c r="E74" s="41"/>
      <c r="F74" s="38">
        <f t="shared" si="0"/>
        <v>0</v>
      </c>
      <c r="G74" s="44"/>
    </row>
    <row r="75" spans="1:7" s="33" customFormat="1" ht="15.75" x14ac:dyDescent="0.25">
      <c r="A75" s="40"/>
      <c r="B75" s="81" t="s">
        <v>124</v>
      </c>
      <c r="C75" s="35" t="s">
        <v>20</v>
      </c>
      <c r="D75" s="36"/>
      <c r="E75" s="41"/>
      <c r="F75" s="38">
        <f t="shared" si="0"/>
        <v>0</v>
      </c>
      <c r="G75" s="44"/>
    </row>
    <row r="76" spans="1:7" s="33" customFormat="1" ht="15.75" x14ac:dyDescent="0.25">
      <c r="A76" s="40"/>
      <c r="B76" s="81"/>
      <c r="C76" s="35"/>
      <c r="D76" s="36"/>
      <c r="E76" s="41"/>
      <c r="F76" s="38">
        <f t="shared" si="0"/>
        <v>0</v>
      </c>
      <c r="G76" s="44"/>
    </row>
    <row r="77" spans="1:7" s="33" customFormat="1" ht="15.75" x14ac:dyDescent="0.25">
      <c r="A77" s="40">
        <v>28</v>
      </c>
      <c r="B77" s="45" t="s">
        <v>125</v>
      </c>
      <c r="C77" s="35" t="s">
        <v>19</v>
      </c>
      <c r="D77" s="36"/>
      <c r="E77" s="41"/>
      <c r="F77" s="38">
        <f t="shared" si="0"/>
        <v>0</v>
      </c>
      <c r="G77" s="44"/>
    </row>
    <row r="78" spans="1:7" s="33" customFormat="1" ht="15.75" x14ac:dyDescent="0.25">
      <c r="A78" s="73">
        <v>29</v>
      </c>
      <c r="B78" s="82" t="s">
        <v>126</v>
      </c>
      <c r="C78" s="35"/>
      <c r="D78" s="36"/>
      <c r="E78" s="41"/>
      <c r="F78" s="38">
        <f t="shared" si="0"/>
        <v>0</v>
      </c>
      <c r="G78" s="44"/>
    </row>
    <row r="79" spans="1:7" s="33" customFormat="1" ht="15.75" x14ac:dyDescent="0.25">
      <c r="A79" s="40"/>
      <c r="B79" s="81" t="s">
        <v>127</v>
      </c>
      <c r="C79" s="35" t="s">
        <v>19</v>
      </c>
      <c r="D79" s="36"/>
      <c r="E79" s="41"/>
      <c r="F79" s="38">
        <f t="shared" si="0"/>
        <v>0</v>
      </c>
      <c r="G79" s="44"/>
    </row>
    <row r="80" spans="1:7" s="33" customFormat="1" ht="15.75" x14ac:dyDescent="0.25">
      <c r="A80" s="40"/>
      <c r="B80" s="81" t="s">
        <v>128</v>
      </c>
      <c r="C80" s="35" t="s">
        <v>19</v>
      </c>
      <c r="D80" s="36"/>
      <c r="E80" s="41"/>
      <c r="F80" s="38">
        <f t="shared" si="0"/>
        <v>0</v>
      </c>
      <c r="G80" s="44"/>
    </row>
    <row r="81" spans="1:7" s="33" customFormat="1" ht="15.75" x14ac:dyDescent="0.25">
      <c r="A81" s="40"/>
      <c r="B81" s="81"/>
      <c r="C81" s="35"/>
      <c r="D81" s="36"/>
      <c r="E81" s="41"/>
      <c r="F81" s="38">
        <f t="shared" si="0"/>
        <v>0</v>
      </c>
      <c r="G81" s="44"/>
    </row>
    <row r="82" spans="1:7" s="33" customFormat="1" ht="15.75" x14ac:dyDescent="0.25">
      <c r="A82" s="40">
        <v>30</v>
      </c>
      <c r="B82" s="45" t="s">
        <v>129</v>
      </c>
      <c r="C82" s="35" t="s">
        <v>88</v>
      </c>
      <c r="D82" s="36">
        <v>1</v>
      </c>
      <c r="E82" s="41"/>
      <c r="F82" s="38">
        <f t="shared" si="0"/>
        <v>0</v>
      </c>
      <c r="G82" s="44"/>
    </row>
    <row r="83" spans="1:7" s="33" customFormat="1" ht="15.75" x14ac:dyDescent="0.25">
      <c r="A83" s="40">
        <v>31</v>
      </c>
      <c r="B83" s="45" t="s">
        <v>130</v>
      </c>
      <c r="C83" s="35" t="s">
        <v>87</v>
      </c>
      <c r="D83" s="36"/>
      <c r="E83" s="41"/>
      <c r="F83" s="38">
        <f t="shared" si="0"/>
        <v>0</v>
      </c>
      <c r="G83" s="44"/>
    </row>
    <row r="84" spans="1:7" s="33" customFormat="1" ht="15.75" x14ac:dyDescent="0.25">
      <c r="A84" s="40">
        <v>32</v>
      </c>
      <c r="B84" s="45" t="s">
        <v>292</v>
      </c>
      <c r="C84" s="35" t="s">
        <v>88</v>
      </c>
      <c r="D84" s="36">
        <v>1</v>
      </c>
      <c r="E84" s="41"/>
      <c r="F84" s="38">
        <f t="shared" si="0"/>
        <v>0</v>
      </c>
      <c r="G84" s="44"/>
    </row>
    <row r="85" spans="1:7" s="33" customFormat="1" ht="15.75" x14ac:dyDescent="0.25">
      <c r="A85" s="40">
        <v>33</v>
      </c>
      <c r="B85" s="45" t="s">
        <v>131</v>
      </c>
      <c r="C85" s="35" t="s">
        <v>132</v>
      </c>
      <c r="D85" s="36"/>
      <c r="E85" s="41"/>
      <c r="F85" s="38">
        <f t="shared" si="0"/>
        <v>0</v>
      </c>
      <c r="G85" s="44"/>
    </row>
    <row r="86" spans="1:7" s="33" customFormat="1" ht="15.75" x14ac:dyDescent="0.25">
      <c r="A86" s="40">
        <v>34</v>
      </c>
      <c r="B86" s="45" t="s">
        <v>133</v>
      </c>
      <c r="C86" s="35" t="s">
        <v>132</v>
      </c>
      <c r="D86" s="36"/>
      <c r="E86" s="41"/>
      <c r="F86" s="38">
        <f t="shared" si="0"/>
        <v>0</v>
      </c>
      <c r="G86" s="44"/>
    </row>
    <row r="87" spans="1:7" s="33" customFormat="1" ht="16.5" thickBot="1" x14ac:dyDescent="0.3">
      <c r="A87" s="47"/>
      <c r="B87" s="45"/>
      <c r="C87" s="35"/>
      <c r="D87" s="36"/>
      <c r="E87" s="37"/>
      <c r="F87" s="38"/>
      <c r="G87" s="46"/>
    </row>
    <row r="88" spans="1:7" s="33" customFormat="1" ht="16.5" thickTop="1" x14ac:dyDescent="0.25">
      <c r="A88" s="117" t="s">
        <v>249</v>
      </c>
      <c r="B88" s="118"/>
      <c r="C88" s="48"/>
      <c r="D88" s="49"/>
      <c r="E88" s="50"/>
      <c r="F88" s="51">
        <f>SUM(F15:F87)</f>
        <v>0</v>
      </c>
      <c r="G88" s="52"/>
    </row>
    <row r="89" spans="1:7" s="33" customFormat="1" ht="15.75" x14ac:dyDescent="0.25">
      <c r="A89" s="119" t="s">
        <v>13</v>
      </c>
      <c r="B89" s="120"/>
      <c r="C89" s="53">
        <v>0.2</v>
      </c>
      <c r="D89" s="54"/>
      <c r="E89" s="55"/>
      <c r="F89" s="56">
        <f>F88*C89</f>
        <v>0</v>
      </c>
      <c r="G89" s="57"/>
    </row>
    <row r="90" spans="1:7" s="33" customFormat="1" ht="16.5" thickBot="1" x14ac:dyDescent="0.3">
      <c r="A90" s="121" t="s">
        <v>250</v>
      </c>
      <c r="B90" s="122"/>
      <c r="C90" s="58"/>
      <c r="D90" s="59"/>
      <c r="E90" s="60"/>
      <c r="F90" s="61">
        <f>F88+F89</f>
        <v>0</v>
      </c>
      <c r="G90" s="62"/>
    </row>
    <row r="91" spans="1:7" ht="16.5" thickTop="1" x14ac:dyDescent="0.25">
      <c r="E91" s="63"/>
      <c r="G91" s="63"/>
    </row>
    <row r="92" spans="1:7" ht="15.75" x14ac:dyDescent="0.25">
      <c r="A92" s="64"/>
      <c r="B92" s="65"/>
      <c r="E92" s="63"/>
      <c r="G92" s="63"/>
    </row>
    <row r="93" spans="1:7" ht="15.75" x14ac:dyDescent="0.25">
      <c r="A93" s="123"/>
      <c r="B93" s="123"/>
      <c r="C93" s="123"/>
    </row>
    <row r="94" spans="1:7" ht="15.75" x14ac:dyDescent="0.25">
      <c r="A94" s="102"/>
      <c r="B94" s="102"/>
      <c r="C94" s="102"/>
      <c r="F94" s="66"/>
    </row>
    <row r="95" spans="1:7" x14ac:dyDescent="0.2">
      <c r="F95" s="67"/>
    </row>
  </sheetData>
  <mergeCells count="12">
    <mergeCell ref="A94:C94"/>
    <mergeCell ref="A2:B2"/>
    <mergeCell ref="A3:B3"/>
    <mergeCell ref="I3:J3"/>
    <mergeCell ref="A5:B5"/>
    <mergeCell ref="A6:B6"/>
    <mergeCell ref="A10:B10"/>
    <mergeCell ref="A13:G13"/>
    <mergeCell ref="A88:B88"/>
    <mergeCell ref="A89:B89"/>
    <mergeCell ref="A90:B90"/>
    <mergeCell ref="A93:C93"/>
  </mergeCells>
  <phoneticPr fontId="23" type="noConversion"/>
  <pageMargins left="0.7" right="0.7" top="0.75" bottom="0.75" header="0.3" footer="0.3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F66B1-2DEC-4D57-B435-678958EFEA22}">
  <sheetPr>
    <pageSetUpPr fitToPage="1"/>
  </sheetPr>
  <dimension ref="A1:J74"/>
  <sheetViews>
    <sheetView view="pageBreakPreview" topLeftCell="A43" zoomScale="85" zoomScaleNormal="85" zoomScaleSheetLayoutView="85" zoomScalePageLayoutView="55" workbookViewId="0">
      <selection activeCell="B26" sqref="B26"/>
    </sheetView>
  </sheetViews>
  <sheetFormatPr baseColWidth="10" defaultColWidth="11.42578125" defaultRowHeight="12.75" x14ac:dyDescent="0.2"/>
  <cols>
    <col min="1" max="1" width="8" style="1" customWidth="1"/>
    <col min="2" max="2" width="84.28515625" style="1" customWidth="1"/>
    <col min="3" max="3" width="6.85546875" style="1" customWidth="1"/>
    <col min="4" max="4" width="6.7109375" style="2" customWidth="1"/>
    <col min="5" max="5" width="20.140625" style="1" customWidth="1"/>
    <col min="6" max="6" width="23.28515625" style="1" customWidth="1"/>
    <col min="7" max="7" width="62.5703125" style="1" customWidth="1"/>
    <col min="8" max="16384" width="11.42578125" style="1"/>
  </cols>
  <sheetData>
    <row r="1" spans="1:10" ht="13.5" thickBot="1" x14ac:dyDescent="0.25"/>
    <row r="2" spans="1:10" ht="15" customHeight="1" thickTop="1" x14ac:dyDescent="0.3">
      <c r="A2" s="103" t="s">
        <v>0</v>
      </c>
      <c r="B2" s="104"/>
      <c r="C2" s="3"/>
      <c r="D2" s="4" t="s">
        <v>1</v>
      </c>
      <c r="F2" s="5"/>
      <c r="G2" s="1" t="s">
        <v>2</v>
      </c>
    </row>
    <row r="3" spans="1:10" ht="35.25" customHeight="1" x14ac:dyDescent="0.3">
      <c r="A3" s="105" t="s">
        <v>27</v>
      </c>
      <c r="B3" s="106"/>
      <c r="C3" s="5"/>
      <c r="D3" s="8" t="s">
        <v>29</v>
      </c>
      <c r="G3" s="21" t="s">
        <v>279</v>
      </c>
      <c r="H3" s="9"/>
      <c r="I3" s="107"/>
      <c r="J3" s="107"/>
    </row>
    <row r="4" spans="1:10" ht="23.25" customHeight="1" x14ac:dyDescent="0.25">
      <c r="A4" s="6"/>
      <c r="B4" s="7"/>
      <c r="C4" s="5"/>
      <c r="D4" s="8" t="s">
        <v>30</v>
      </c>
      <c r="G4" s="90" t="s">
        <v>72</v>
      </c>
      <c r="H4" s="9"/>
      <c r="I4" s="9"/>
      <c r="J4" s="9"/>
    </row>
    <row r="5" spans="1:10" ht="17.25" customHeight="1" x14ac:dyDescent="0.3">
      <c r="A5" s="108" t="s">
        <v>3</v>
      </c>
      <c r="B5" s="109"/>
      <c r="C5" s="5"/>
      <c r="D5" s="11" t="s">
        <v>31</v>
      </c>
      <c r="G5" s="90" t="s">
        <v>73</v>
      </c>
      <c r="H5" s="12"/>
      <c r="I5" s="13"/>
      <c r="J5" s="14"/>
    </row>
    <row r="6" spans="1:10" ht="18" customHeight="1" x14ac:dyDescent="0.3">
      <c r="A6" s="110" t="s">
        <v>32</v>
      </c>
      <c r="B6" s="111"/>
      <c r="C6" s="5"/>
      <c r="D6" s="17"/>
      <c r="G6" s="90" t="s">
        <v>74</v>
      </c>
      <c r="H6" s="12"/>
      <c r="I6" s="13"/>
      <c r="J6" s="19"/>
    </row>
    <row r="7" spans="1:10" ht="18" customHeight="1" x14ac:dyDescent="0.3">
      <c r="A7" s="15" t="s">
        <v>28</v>
      </c>
      <c r="B7" s="16"/>
      <c r="C7" s="5"/>
      <c r="D7" s="17"/>
      <c r="G7" s="25"/>
      <c r="H7" s="12"/>
      <c r="I7" s="13"/>
      <c r="J7" s="19"/>
    </row>
    <row r="8" spans="1:10" ht="18" customHeight="1" x14ac:dyDescent="0.3">
      <c r="A8" s="15"/>
      <c r="B8" s="16"/>
      <c r="C8" s="5"/>
      <c r="D8" s="17"/>
      <c r="G8" s="18"/>
      <c r="H8" s="12"/>
      <c r="I8" s="13"/>
      <c r="J8" s="19"/>
    </row>
    <row r="9" spans="1:10" ht="18" customHeight="1" x14ac:dyDescent="0.3">
      <c r="A9" s="10" t="s">
        <v>4</v>
      </c>
      <c r="B9" s="20"/>
      <c r="C9" s="5"/>
      <c r="D9" s="11"/>
      <c r="G9" s="21" t="s">
        <v>5</v>
      </c>
      <c r="H9" s="22"/>
      <c r="I9" s="13"/>
      <c r="J9" s="23"/>
    </row>
    <row r="10" spans="1:10" ht="18" customHeight="1" thickBot="1" x14ac:dyDescent="0.35">
      <c r="A10" s="112" t="s">
        <v>258</v>
      </c>
      <c r="B10" s="113"/>
      <c r="C10"/>
      <c r="G10" s="101" t="s">
        <v>278</v>
      </c>
      <c r="H10" s="22"/>
      <c r="I10" s="13"/>
      <c r="J10" s="23"/>
    </row>
    <row r="11" spans="1:10" ht="18" customHeight="1" thickTop="1" x14ac:dyDescent="0.3">
      <c r="A11" s="24"/>
      <c r="B11" s="24"/>
      <c r="C11"/>
      <c r="G11" s="21" t="s">
        <v>77</v>
      </c>
      <c r="H11" s="22"/>
      <c r="I11" s="13"/>
      <c r="J11" s="23"/>
    </row>
    <row r="12" spans="1:10" ht="27.75" customHeight="1" x14ac:dyDescent="0.25">
      <c r="A12" s="25"/>
      <c r="B12" s="25"/>
      <c r="C12" s="25"/>
      <c r="D12" s="26"/>
      <c r="E12" s="25"/>
      <c r="F12" s="25"/>
      <c r="H12" s="14"/>
      <c r="I12" s="13"/>
      <c r="J12" s="27"/>
    </row>
    <row r="13" spans="1:10" ht="39.75" customHeight="1" thickBot="1" x14ac:dyDescent="0.25">
      <c r="A13" s="114" t="s">
        <v>16</v>
      </c>
      <c r="B13" s="115"/>
      <c r="C13" s="115"/>
      <c r="D13" s="115"/>
      <c r="E13" s="115"/>
      <c r="F13" s="115"/>
      <c r="G13" s="116"/>
    </row>
    <row r="14" spans="1:10" s="33" customFormat="1" ht="16.5" thickBot="1" x14ac:dyDescent="0.3">
      <c r="A14" s="28" t="s">
        <v>6</v>
      </c>
      <c r="B14" s="28" t="s">
        <v>7</v>
      </c>
      <c r="C14" s="29" t="s">
        <v>8</v>
      </c>
      <c r="D14" s="30" t="s">
        <v>9</v>
      </c>
      <c r="E14" s="28" t="s">
        <v>10</v>
      </c>
      <c r="F14" s="31" t="s">
        <v>11</v>
      </c>
      <c r="G14" s="32" t="s">
        <v>12</v>
      </c>
    </row>
    <row r="15" spans="1:10" s="33" customFormat="1" ht="15.75" x14ac:dyDescent="0.25">
      <c r="A15" s="96" t="s">
        <v>134</v>
      </c>
      <c r="B15" s="81"/>
      <c r="C15" s="35"/>
      <c r="D15" s="36"/>
      <c r="E15" s="41"/>
      <c r="F15" s="38"/>
      <c r="G15" s="44"/>
    </row>
    <row r="16" spans="1:10" s="33" customFormat="1" ht="15.75" x14ac:dyDescent="0.25">
      <c r="A16" s="40">
        <v>1</v>
      </c>
      <c r="B16" s="45" t="s">
        <v>86</v>
      </c>
      <c r="C16" s="35" t="s">
        <v>87</v>
      </c>
      <c r="D16" s="36"/>
      <c r="E16" s="41"/>
      <c r="F16" s="38">
        <f>D16*E16</f>
        <v>0</v>
      </c>
      <c r="G16" s="44"/>
    </row>
    <row r="17" spans="1:7" s="33" customFormat="1" ht="15.75" x14ac:dyDescent="0.25">
      <c r="A17" s="40">
        <v>2</v>
      </c>
      <c r="B17" s="45" t="s">
        <v>135</v>
      </c>
      <c r="C17" s="35" t="s">
        <v>87</v>
      </c>
      <c r="D17" s="36"/>
      <c r="E17" s="41"/>
      <c r="F17" s="38">
        <f t="shared" ref="F17:F65" si="0">D17*E17</f>
        <v>0</v>
      </c>
      <c r="G17" s="44"/>
    </row>
    <row r="18" spans="1:7" s="33" customFormat="1" ht="15.75" x14ac:dyDescent="0.25">
      <c r="A18" s="40">
        <v>3</v>
      </c>
      <c r="B18" s="45" t="s">
        <v>136</v>
      </c>
      <c r="C18" s="35" t="s">
        <v>88</v>
      </c>
      <c r="D18" s="36">
        <v>1</v>
      </c>
      <c r="E18" s="41"/>
      <c r="F18" s="38">
        <f t="shared" si="0"/>
        <v>0</v>
      </c>
      <c r="G18" s="44"/>
    </row>
    <row r="19" spans="1:7" s="33" customFormat="1" ht="15.75" x14ac:dyDescent="0.25">
      <c r="A19" s="73">
        <v>4</v>
      </c>
      <c r="B19" s="82" t="s">
        <v>137</v>
      </c>
      <c r="C19" s="35"/>
      <c r="D19" s="36"/>
      <c r="E19" s="41"/>
      <c r="F19" s="38">
        <f t="shared" si="0"/>
        <v>0</v>
      </c>
      <c r="G19" s="44"/>
    </row>
    <row r="20" spans="1:7" s="33" customFormat="1" ht="15.75" x14ac:dyDescent="0.25">
      <c r="A20" s="40"/>
      <c r="B20" s="81" t="s">
        <v>199</v>
      </c>
      <c r="C20" s="35" t="s">
        <v>19</v>
      </c>
      <c r="D20" s="36"/>
      <c r="E20" s="41"/>
      <c r="F20" s="38">
        <f t="shared" si="0"/>
        <v>0</v>
      </c>
      <c r="G20" s="44"/>
    </row>
    <row r="21" spans="1:7" s="33" customFormat="1" ht="15.75" x14ac:dyDescent="0.25">
      <c r="A21" s="40"/>
      <c r="B21" s="81" t="s">
        <v>200</v>
      </c>
      <c r="C21" s="35" t="s">
        <v>19</v>
      </c>
      <c r="D21" s="36"/>
      <c r="E21" s="41"/>
      <c r="F21" s="38">
        <f t="shared" si="0"/>
        <v>0</v>
      </c>
      <c r="G21" s="44"/>
    </row>
    <row r="22" spans="1:7" s="33" customFormat="1" ht="15.75" x14ac:dyDescent="0.25">
      <c r="A22" s="40"/>
      <c r="B22" s="45"/>
      <c r="C22" s="35"/>
      <c r="D22" s="36"/>
      <c r="E22" s="41"/>
      <c r="F22" s="38">
        <f t="shared" si="0"/>
        <v>0</v>
      </c>
      <c r="G22" s="44"/>
    </row>
    <row r="23" spans="1:7" s="33" customFormat="1" ht="15.75" x14ac:dyDescent="0.25">
      <c r="A23" s="73">
        <v>5</v>
      </c>
      <c r="B23" s="82" t="s">
        <v>138</v>
      </c>
      <c r="C23" s="35"/>
      <c r="D23" s="36"/>
      <c r="E23" s="41"/>
      <c r="F23" s="38">
        <f t="shared" si="0"/>
        <v>0</v>
      </c>
      <c r="G23" s="44"/>
    </row>
    <row r="24" spans="1:7" s="33" customFormat="1" ht="15.75" x14ac:dyDescent="0.25">
      <c r="A24" s="40"/>
      <c r="B24" s="81" t="s">
        <v>201</v>
      </c>
      <c r="C24" s="35" t="s">
        <v>19</v>
      </c>
      <c r="D24" s="36"/>
      <c r="E24" s="41"/>
      <c r="F24" s="38">
        <f t="shared" si="0"/>
        <v>0</v>
      </c>
      <c r="G24" s="44"/>
    </row>
    <row r="25" spans="1:7" s="33" customFormat="1" ht="15.75" x14ac:dyDescent="0.25">
      <c r="A25" s="40"/>
      <c r="B25" s="81" t="s">
        <v>202</v>
      </c>
      <c r="C25" s="35" t="s">
        <v>19</v>
      </c>
      <c r="D25" s="36"/>
      <c r="E25" s="41"/>
      <c r="F25" s="38">
        <f t="shared" si="0"/>
        <v>0</v>
      </c>
      <c r="G25" s="44"/>
    </row>
    <row r="26" spans="1:7" s="33" customFormat="1" ht="15.75" x14ac:dyDescent="0.25">
      <c r="A26" s="40"/>
      <c r="B26" s="81" t="s">
        <v>203</v>
      </c>
      <c r="C26" s="35" t="s">
        <v>19</v>
      </c>
      <c r="D26" s="36"/>
      <c r="E26" s="41"/>
      <c r="F26" s="38">
        <f t="shared" si="0"/>
        <v>0</v>
      </c>
      <c r="G26" s="44"/>
    </row>
    <row r="27" spans="1:7" s="33" customFormat="1" ht="15.75" x14ac:dyDescent="0.25">
      <c r="A27" s="40"/>
      <c r="B27" s="45"/>
      <c r="C27" s="35"/>
      <c r="D27" s="36"/>
      <c r="E27" s="41"/>
      <c r="F27" s="38">
        <f t="shared" si="0"/>
        <v>0</v>
      </c>
      <c r="G27" s="44"/>
    </row>
    <row r="28" spans="1:7" s="33" customFormat="1" ht="15.75" x14ac:dyDescent="0.25">
      <c r="A28" s="40">
        <v>6</v>
      </c>
      <c r="B28" s="45" t="s">
        <v>139</v>
      </c>
      <c r="C28" s="35" t="s">
        <v>18</v>
      </c>
      <c r="D28" s="36"/>
      <c r="E28" s="41"/>
      <c r="F28" s="38">
        <f t="shared" si="0"/>
        <v>0</v>
      </c>
      <c r="G28" s="44"/>
    </row>
    <row r="29" spans="1:7" s="33" customFormat="1" ht="15.75" x14ac:dyDescent="0.25">
      <c r="A29" s="40">
        <v>7</v>
      </c>
      <c r="B29" s="45" t="s">
        <v>140</v>
      </c>
      <c r="C29" s="35" t="s">
        <v>88</v>
      </c>
      <c r="D29" s="36">
        <v>1</v>
      </c>
      <c r="E29" s="41"/>
      <c r="F29" s="38">
        <f t="shared" si="0"/>
        <v>0</v>
      </c>
      <c r="G29" s="44"/>
    </row>
    <row r="30" spans="1:7" s="33" customFormat="1" ht="15.75" x14ac:dyDescent="0.25">
      <c r="A30" s="40">
        <v>8</v>
      </c>
      <c r="B30" s="34" t="s">
        <v>141</v>
      </c>
      <c r="C30" s="35" t="s">
        <v>19</v>
      </c>
      <c r="D30" s="36"/>
      <c r="E30" s="41"/>
      <c r="F30" s="38">
        <f t="shared" si="0"/>
        <v>0</v>
      </c>
      <c r="G30" s="44"/>
    </row>
    <row r="31" spans="1:7" s="33" customFormat="1" ht="15.75" x14ac:dyDescent="0.25">
      <c r="A31" s="40">
        <v>9</v>
      </c>
      <c r="B31" s="45" t="s">
        <v>142</v>
      </c>
      <c r="C31" s="35" t="s">
        <v>19</v>
      </c>
      <c r="D31" s="36"/>
      <c r="E31" s="41"/>
      <c r="F31" s="38">
        <f t="shared" si="0"/>
        <v>0</v>
      </c>
      <c r="G31" s="44"/>
    </row>
    <row r="32" spans="1:7" s="33" customFormat="1" ht="15.75" x14ac:dyDescent="0.25">
      <c r="A32" s="73">
        <v>10</v>
      </c>
      <c r="B32" s="72" t="s">
        <v>143</v>
      </c>
      <c r="C32" s="35"/>
      <c r="D32" s="36"/>
      <c r="E32" s="41"/>
      <c r="F32" s="38">
        <f t="shared" si="0"/>
        <v>0</v>
      </c>
      <c r="G32" s="44"/>
    </row>
    <row r="33" spans="1:7" s="33" customFormat="1" ht="15.75" x14ac:dyDescent="0.25">
      <c r="A33" s="40"/>
      <c r="B33" s="81" t="s">
        <v>204</v>
      </c>
      <c r="C33" s="35" t="s">
        <v>208</v>
      </c>
      <c r="D33" s="36"/>
      <c r="E33" s="41"/>
      <c r="F33" s="38">
        <f t="shared" si="0"/>
        <v>0</v>
      </c>
      <c r="G33" s="44"/>
    </row>
    <row r="34" spans="1:7" s="33" customFormat="1" ht="15.75" x14ac:dyDescent="0.25">
      <c r="A34" s="40"/>
      <c r="B34" s="81" t="s">
        <v>205</v>
      </c>
      <c r="C34" s="35" t="s">
        <v>208</v>
      </c>
      <c r="D34" s="36"/>
      <c r="E34" s="41"/>
      <c r="F34" s="38">
        <f t="shared" si="0"/>
        <v>0</v>
      </c>
      <c r="G34" s="44"/>
    </row>
    <row r="35" spans="1:7" s="33" customFormat="1" ht="15.75" x14ac:dyDescent="0.25">
      <c r="A35" s="40"/>
      <c r="B35" s="81" t="s">
        <v>206</v>
      </c>
      <c r="C35" s="35" t="s">
        <v>88</v>
      </c>
      <c r="D35" s="36">
        <v>1</v>
      </c>
      <c r="E35" s="41"/>
      <c r="F35" s="38">
        <f t="shared" si="0"/>
        <v>0</v>
      </c>
      <c r="G35" s="44"/>
    </row>
    <row r="36" spans="1:7" s="33" customFormat="1" ht="15.75" x14ac:dyDescent="0.25">
      <c r="A36" s="40"/>
      <c r="B36" s="81" t="s">
        <v>207</v>
      </c>
      <c r="C36" s="35" t="s">
        <v>88</v>
      </c>
      <c r="D36" s="36">
        <v>1</v>
      </c>
      <c r="E36" s="41"/>
      <c r="F36" s="38">
        <f t="shared" si="0"/>
        <v>0</v>
      </c>
      <c r="G36" s="44"/>
    </row>
    <row r="37" spans="1:7" s="33" customFormat="1" ht="15.75" x14ac:dyDescent="0.25">
      <c r="A37" s="40"/>
      <c r="B37" s="34"/>
      <c r="C37" s="35"/>
      <c r="D37" s="36"/>
      <c r="E37" s="41"/>
      <c r="F37" s="38">
        <f t="shared" si="0"/>
        <v>0</v>
      </c>
      <c r="G37" s="44"/>
    </row>
    <row r="38" spans="1:7" s="33" customFormat="1" ht="15.75" x14ac:dyDescent="0.25">
      <c r="A38" s="73">
        <v>11</v>
      </c>
      <c r="B38" s="72" t="s">
        <v>144</v>
      </c>
      <c r="C38" s="35"/>
      <c r="D38" s="36"/>
      <c r="E38" s="41"/>
      <c r="F38" s="38">
        <f t="shared" si="0"/>
        <v>0</v>
      </c>
      <c r="G38" s="44"/>
    </row>
    <row r="39" spans="1:7" s="33" customFormat="1" ht="15.75" x14ac:dyDescent="0.25">
      <c r="A39" s="40"/>
      <c r="B39" s="81" t="s">
        <v>209</v>
      </c>
      <c r="C39" s="35" t="s">
        <v>208</v>
      </c>
      <c r="D39" s="36"/>
      <c r="E39" s="41"/>
      <c r="F39" s="38">
        <f t="shared" si="0"/>
        <v>0</v>
      </c>
      <c r="G39" s="44"/>
    </row>
    <row r="40" spans="1:7" s="33" customFormat="1" ht="15.75" x14ac:dyDescent="0.25">
      <c r="A40" s="40"/>
      <c r="B40" s="81" t="s">
        <v>210</v>
      </c>
      <c r="C40" s="35" t="s">
        <v>19</v>
      </c>
      <c r="D40" s="36"/>
      <c r="E40" s="41"/>
      <c r="F40" s="38">
        <f t="shared" si="0"/>
        <v>0</v>
      </c>
      <c r="G40" s="44"/>
    </row>
    <row r="41" spans="1:7" s="33" customFormat="1" ht="15.75" x14ac:dyDescent="0.25">
      <c r="A41" s="40"/>
      <c r="B41" s="81" t="s">
        <v>211</v>
      </c>
      <c r="C41" s="35" t="s">
        <v>208</v>
      </c>
      <c r="D41" s="36"/>
      <c r="E41" s="41"/>
      <c r="F41" s="38">
        <f t="shared" si="0"/>
        <v>0</v>
      </c>
      <c r="G41" s="44"/>
    </row>
    <row r="42" spans="1:7" s="33" customFormat="1" ht="15.75" x14ac:dyDescent="0.25">
      <c r="A42" s="40"/>
      <c r="B42" s="34"/>
      <c r="C42" s="35"/>
      <c r="D42" s="36"/>
      <c r="E42" s="41"/>
      <c r="F42" s="38">
        <f t="shared" si="0"/>
        <v>0</v>
      </c>
      <c r="G42" s="44"/>
    </row>
    <row r="43" spans="1:7" s="33" customFormat="1" ht="15.75" x14ac:dyDescent="0.25">
      <c r="A43" s="73">
        <v>12</v>
      </c>
      <c r="B43" s="72" t="s">
        <v>145</v>
      </c>
      <c r="C43" s="35"/>
      <c r="D43" s="36"/>
      <c r="E43" s="41"/>
      <c r="F43" s="38">
        <f t="shared" si="0"/>
        <v>0</v>
      </c>
      <c r="G43" s="44"/>
    </row>
    <row r="44" spans="1:7" s="33" customFormat="1" ht="15.75" x14ac:dyDescent="0.25">
      <c r="A44" s="70"/>
      <c r="B44" s="81" t="s">
        <v>146</v>
      </c>
      <c r="C44" s="35" t="s">
        <v>19</v>
      </c>
      <c r="D44" s="36"/>
      <c r="E44" s="41"/>
      <c r="F44" s="38">
        <f t="shared" si="0"/>
        <v>0</v>
      </c>
      <c r="G44" s="44"/>
    </row>
    <row r="45" spans="1:7" s="33" customFormat="1" ht="15.75" x14ac:dyDescent="0.25">
      <c r="A45" s="70"/>
      <c r="B45" s="81" t="s">
        <v>147</v>
      </c>
      <c r="C45" s="35" t="s">
        <v>19</v>
      </c>
      <c r="D45" s="36"/>
      <c r="E45" s="41"/>
      <c r="F45" s="38">
        <f t="shared" si="0"/>
        <v>0</v>
      </c>
      <c r="G45" s="44"/>
    </row>
    <row r="46" spans="1:7" s="33" customFormat="1" ht="15.75" x14ac:dyDescent="0.25">
      <c r="A46" s="70"/>
      <c r="B46" s="81" t="s">
        <v>148</v>
      </c>
      <c r="C46" s="35" t="s">
        <v>19</v>
      </c>
      <c r="D46" s="36"/>
      <c r="E46" s="41"/>
      <c r="F46" s="38">
        <f t="shared" si="0"/>
        <v>0</v>
      </c>
      <c r="G46" s="44"/>
    </row>
    <row r="47" spans="1:7" s="33" customFormat="1" ht="15.75" x14ac:dyDescent="0.25">
      <c r="A47" s="68"/>
      <c r="B47" s="81" t="s">
        <v>257</v>
      </c>
      <c r="C47" s="35" t="s">
        <v>87</v>
      </c>
      <c r="D47" s="36"/>
      <c r="E47" s="41"/>
      <c r="F47" s="38">
        <f t="shared" si="0"/>
        <v>0</v>
      </c>
      <c r="G47" s="44"/>
    </row>
    <row r="48" spans="1:7" s="33" customFormat="1" ht="15.75" x14ac:dyDescent="0.25">
      <c r="A48" s="68"/>
      <c r="B48" s="69"/>
      <c r="C48" s="35"/>
      <c r="D48" s="36"/>
      <c r="E48" s="41"/>
      <c r="F48" s="38">
        <f t="shared" si="0"/>
        <v>0</v>
      </c>
      <c r="G48" s="44"/>
    </row>
    <row r="49" spans="1:7" s="33" customFormat="1" ht="15.75" x14ac:dyDescent="0.25">
      <c r="A49" s="73">
        <v>13</v>
      </c>
      <c r="B49" s="72" t="s">
        <v>149</v>
      </c>
      <c r="C49" s="35"/>
      <c r="D49" s="36"/>
      <c r="E49" s="41"/>
      <c r="F49" s="38">
        <f t="shared" si="0"/>
        <v>0</v>
      </c>
      <c r="G49" s="44"/>
    </row>
    <row r="50" spans="1:7" s="33" customFormat="1" ht="15.75" x14ac:dyDescent="0.25">
      <c r="A50" s="40"/>
      <c r="B50" s="81" t="s">
        <v>212</v>
      </c>
      <c r="C50" s="35" t="s">
        <v>19</v>
      </c>
      <c r="D50" s="36"/>
      <c r="E50" s="41"/>
      <c r="F50" s="38">
        <f t="shared" si="0"/>
        <v>0</v>
      </c>
      <c r="G50" s="44"/>
    </row>
    <row r="51" spans="1:7" s="33" customFormat="1" ht="15.75" x14ac:dyDescent="0.25">
      <c r="A51" s="40"/>
      <c r="B51" s="81" t="s">
        <v>213</v>
      </c>
      <c r="C51" s="35" t="s">
        <v>19</v>
      </c>
      <c r="D51" s="36"/>
      <c r="E51" s="41"/>
      <c r="F51" s="38">
        <f t="shared" si="0"/>
        <v>0</v>
      </c>
      <c r="G51" s="44"/>
    </row>
    <row r="52" spans="1:7" s="33" customFormat="1" ht="15.75" x14ac:dyDescent="0.25">
      <c r="A52" s="40"/>
      <c r="B52" s="81" t="s">
        <v>214</v>
      </c>
      <c r="C52" s="35" t="s">
        <v>19</v>
      </c>
      <c r="D52" s="36"/>
      <c r="E52" s="41"/>
      <c r="F52" s="38">
        <f t="shared" si="0"/>
        <v>0</v>
      </c>
      <c r="G52" s="44"/>
    </row>
    <row r="53" spans="1:7" s="33" customFormat="1" ht="15.75" x14ac:dyDescent="0.25">
      <c r="A53" s="40"/>
      <c r="B53" s="34"/>
      <c r="C53" s="35"/>
      <c r="D53" s="36"/>
      <c r="E53" s="41"/>
      <c r="F53" s="38">
        <f t="shared" si="0"/>
        <v>0</v>
      </c>
      <c r="G53" s="44"/>
    </row>
    <row r="54" spans="1:7" s="33" customFormat="1" ht="15.75" x14ac:dyDescent="0.25">
      <c r="A54" s="40">
        <v>14</v>
      </c>
      <c r="B54" s="34" t="s">
        <v>50</v>
      </c>
      <c r="C54" s="35" t="s">
        <v>19</v>
      </c>
      <c r="D54" s="36"/>
      <c r="E54" s="41"/>
      <c r="F54" s="38">
        <f t="shared" si="0"/>
        <v>0</v>
      </c>
      <c r="G54" s="44"/>
    </row>
    <row r="55" spans="1:7" s="33" customFormat="1" ht="15.75" x14ac:dyDescent="0.25">
      <c r="A55" s="40">
        <v>15</v>
      </c>
      <c r="B55" s="34" t="s">
        <v>150</v>
      </c>
      <c r="C55" s="35" t="s">
        <v>19</v>
      </c>
      <c r="D55" s="36"/>
      <c r="E55" s="41"/>
      <c r="F55" s="38">
        <f t="shared" si="0"/>
        <v>0</v>
      </c>
      <c r="G55" s="44"/>
    </row>
    <row r="56" spans="1:7" s="33" customFormat="1" ht="15.75" x14ac:dyDescent="0.25">
      <c r="A56" s="73">
        <v>16</v>
      </c>
      <c r="B56" s="72" t="s">
        <v>151</v>
      </c>
      <c r="C56" s="35"/>
      <c r="D56" s="36"/>
      <c r="E56" s="41"/>
      <c r="F56" s="38">
        <f t="shared" si="0"/>
        <v>0</v>
      </c>
      <c r="G56" s="44"/>
    </row>
    <row r="57" spans="1:7" s="33" customFormat="1" ht="15.75" x14ac:dyDescent="0.25">
      <c r="A57" s="40"/>
      <c r="B57" s="81" t="s">
        <v>215</v>
      </c>
      <c r="C57" s="35" t="s">
        <v>18</v>
      </c>
      <c r="D57" s="36"/>
      <c r="E57" s="41"/>
      <c r="F57" s="38">
        <f t="shared" si="0"/>
        <v>0</v>
      </c>
      <c r="G57" s="44"/>
    </row>
    <row r="58" spans="1:7" s="33" customFormat="1" ht="15.75" x14ac:dyDescent="0.25">
      <c r="A58" s="40"/>
      <c r="B58" s="81" t="s">
        <v>216</v>
      </c>
      <c r="C58" s="35" t="s">
        <v>18</v>
      </c>
      <c r="D58" s="36"/>
      <c r="E58" s="41"/>
      <c r="F58" s="38">
        <f t="shared" si="0"/>
        <v>0</v>
      </c>
      <c r="G58" s="44"/>
    </row>
    <row r="59" spans="1:7" s="33" customFormat="1" ht="15.75" x14ac:dyDescent="0.25">
      <c r="A59" s="40"/>
      <c r="B59" s="34"/>
      <c r="C59" s="35"/>
      <c r="D59" s="36"/>
      <c r="E59" s="41"/>
      <c r="F59" s="38">
        <f t="shared" si="0"/>
        <v>0</v>
      </c>
      <c r="G59" s="44"/>
    </row>
    <row r="60" spans="1:7" s="33" customFormat="1" ht="15.75" x14ac:dyDescent="0.25">
      <c r="A60" s="73">
        <v>17</v>
      </c>
      <c r="B60" s="72" t="s">
        <v>152</v>
      </c>
      <c r="C60" s="35"/>
      <c r="D60" s="36"/>
      <c r="E60" s="41"/>
      <c r="F60" s="38">
        <f t="shared" si="0"/>
        <v>0</v>
      </c>
      <c r="G60" s="44"/>
    </row>
    <row r="61" spans="1:7" s="33" customFormat="1" ht="15.75" x14ac:dyDescent="0.25">
      <c r="A61" s="40"/>
      <c r="B61" s="81" t="s">
        <v>217</v>
      </c>
      <c r="C61" s="35" t="s">
        <v>88</v>
      </c>
      <c r="D61" s="36">
        <v>1</v>
      </c>
      <c r="E61" s="41"/>
      <c r="F61" s="38">
        <f t="shared" si="0"/>
        <v>0</v>
      </c>
      <c r="G61" s="44"/>
    </row>
    <row r="62" spans="1:7" s="33" customFormat="1" ht="15.75" x14ac:dyDescent="0.25">
      <c r="A62" s="40"/>
      <c r="B62" s="81" t="s">
        <v>218</v>
      </c>
      <c r="C62" s="35" t="s">
        <v>88</v>
      </c>
      <c r="D62" s="36">
        <v>1</v>
      </c>
      <c r="E62" s="41"/>
      <c r="F62" s="38">
        <f t="shared" si="0"/>
        <v>0</v>
      </c>
      <c r="G62" s="44"/>
    </row>
    <row r="63" spans="1:7" s="33" customFormat="1" ht="15.75" x14ac:dyDescent="0.25">
      <c r="A63" s="40"/>
      <c r="B63" s="81" t="s">
        <v>219</v>
      </c>
      <c r="C63" s="35" t="s">
        <v>20</v>
      </c>
      <c r="D63" s="36"/>
      <c r="E63" s="41"/>
      <c r="F63" s="38">
        <f t="shared" si="0"/>
        <v>0</v>
      </c>
      <c r="G63" s="44"/>
    </row>
    <row r="64" spans="1:7" s="33" customFormat="1" ht="15.75" x14ac:dyDescent="0.25">
      <c r="A64" s="40"/>
      <c r="B64" s="34"/>
      <c r="C64" s="35"/>
      <c r="D64" s="36"/>
      <c r="E64" s="41"/>
      <c r="F64" s="38">
        <f t="shared" si="0"/>
        <v>0</v>
      </c>
      <c r="G64" s="44"/>
    </row>
    <row r="65" spans="1:7" s="33" customFormat="1" ht="15.75" x14ac:dyDescent="0.25">
      <c r="A65" s="40">
        <v>18</v>
      </c>
      <c r="B65" s="34" t="s">
        <v>153</v>
      </c>
      <c r="C65" s="35" t="s">
        <v>88</v>
      </c>
      <c r="D65" s="36">
        <v>1</v>
      </c>
      <c r="E65" s="41"/>
      <c r="F65" s="38">
        <f t="shared" si="0"/>
        <v>0</v>
      </c>
      <c r="G65" s="44"/>
    </row>
    <row r="66" spans="1:7" s="33" customFormat="1" ht="16.5" thickBot="1" x14ac:dyDescent="0.3">
      <c r="A66" s="47"/>
      <c r="B66" s="45"/>
      <c r="C66" s="35"/>
      <c r="D66" s="36"/>
      <c r="E66" s="37"/>
      <c r="F66" s="38"/>
      <c r="G66" s="46"/>
    </row>
    <row r="67" spans="1:7" s="33" customFormat="1" ht="16.5" thickTop="1" x14ac:dyDescent="0.25">
      <c r="A67" s="117" t="s">
        <v>251</v>
      </c>
      <c r="B67" s="118"/>
      <c r="C67" s="48"/>
      <c r="D67" s="49"/>
      <c r="E67" s="50"/>
      <c r="F67" s="51">
        <f>SUM(F14:F66)</f>
        <v>0</v>
      </c>
      <c r="G67" s="52"/>
    </row>
    <row r="68" spans="1:7" s="33" customFormat="1" ht="15.75" x14ac:dyDescent="0.25">
      <c r="A68" s="119" t="s">
        <v>13</v>
      </c>
      <c r="B68" s="120"/>
      <c r="C68" s="53">
        <v>0.2</v>
      </c>
      <c r="D68" s="54"/>
      <c r="E68" s="55"/>
      <c r="F68" s="56">
        <f>F67*C68</f>
        <v>0</v>
      </c>
      <c r="G68" s="57"/>
    </row>
    <row r="69" spans="1:7" s="33" customFormat="1" ht="16.5" thickBot="1" x14ac:dyDescent="0.3">
      <c r="A69" s="121" t="s">
        <v>251</v>
      </c>
      <c r="B69" s="122"/>
      <c r="C69" s="58"/>
      <c r="D69" s="59"/>
      <c r="E69" s="60"/>
      <c r="F69" s="61">
        <f>F67+F68</f>
        <v>0</v>
      </c>
      <c r="G69" s="62"/>
    </row>
    <row r="70" spans="1:7" ht="16.5" thickTop="1" x14ac:dyDescent="0.25">
      <c r="E70" s="63"/>
      <c r="G70" s="63"/>
    </row>
    <row r="71" spans="1:7" ht="15.75" x14ac:dyDescent="0.25">
      <c r="A71" s="64"/>
      <c r="B71" s="65"/>
      <c r="E71" s="63"/>
      <c r="G71" s="63"/>
    </row>
    <row r="72" spans="1:7" ht="15.75" x14ac:dyDescent="0.25">
      <c r="A72" s="123"/>
      <c r="B72" s="123"/>
      <c r="C72" s="123"/>
    </row>
    <row r="73" spans="1:7" ht="15.75" x14ac:dyDescent="0.25">
      <c r="A73" s="102"/>
      <c r="B73" s="102"/>
      <c r="C73" s="102"/>
      <c r="F73" s="66"/>
    </row>
    <row r="74" spans="1:7" x14ac:dyDescent="0.2">
      <c r="F74" s="67"/>
    </row>
  </sheetData>
  <mergeCells count="12">
    <mergeCell ref="A73:C73"/>
    <mergeCell ref="A2:B2"/>
    <mergeCell ref="A3:B3"/>
    <mergeCell ref="I3:J3"/>
    <mergeCell ref="A5:B5"/>
    <mergeCell ref="A6:B6"/>
    <mergeCell ref="A10:B10"/>
    <mergeCell ref="A13:G13"/>
    <mergeCell ref="A67:B67"/>
    <mergeCell ref="A68:B68"/>
    <mergeCell ref="A69:B69"/>
    <mergeCell ref="A72:C72"/>
  </mergeCells>
  <phoneticPr fontId="23" type="noConversion"/>
  <pageMargins left="0.7" right="0.7" top="0.75" bottom="0.75" header="0.3" footer="0.3"/>
  <pageSetup paperSize="9" scale="6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38A01-9294-45CC-9813-E0DDD007C83E}">
  <dimension ref="A1:J65"/>
  <sheetViews>
    <sheetView view="pageBreakPreview" topLeftCell="A43" zoomScale="85" zoomScaleNormal="85" zoomScaleSheetLayoutView="85" workbookViewId="0">
      <selection activeCell="F64" sqref="F64:F67"/>
    </sheetView>
  </sheetViews>
  <sheetFormatPr baseColWidth="10" defaultColWidth="11.42578125" defaultRowHeight="12.75" x14ac:dyDescent="0.2"/>
  <cols>
    <col min="1" max="1" width="8" style="1" customWidth="1"/>
    <col min="2" max="2" width="84.28515625" style="1" customWidth="1"/>
    <col min="3" max="3" width="6.85546875" style="1" customWidth="1"/>
    <col min="4" max="4" width="6.7109375" style="2" customWidth="1"/>
    <col min="5" max="5" width="20.140625" style="1" customWidth="1"/>
    <col min="6" max="6" width="23.28515625" style="1" customWidth="1"/>
    <col min="7" max="7" width="62.5703125" style="1" customWidth="1"/>
    <col min="8" max="16384" width="11.42578125" style="1"/>
  </cols>
  <sheetData>
    <row r="1" spans="1:10" ht="13.5" thickBot="1" x14ac:dyDescent="0.25"/>
    <row r="2" spans="1:10" ht="15" customHeight="1" thickTop="1" x14ac:dyDescent="0.3">
      <c r="A2" s="103" t="s">
        <v>0</v>
      </c>
      <c r="B2" s="104"/>
      <c r="C2" s="3"/>
      <c r="D2" s="4" t="s">
        <v>1</v>
      </c>
      <c r="F2" s="5"/>
      <c r="G2" s="1" t="s">
        <v>2</v>
      </c>
    </row>
    <row r="3" spans="1:10" ht="35.25" customHeight="1" x14ac:dyDescent="0.3">
      <c r="A3" s="105" t="s">
        <v>27</v>
      </c>
      <c r="B3" s="106"/>
      <c r="C3" s="5"/>
      <c r="D3" s="8" t="s">
        <v>29</v>
      </c>
      <c r="G3" s="21" t="s">
        <v>279</v>
      </c>
      <c r="H3" s="9"/>
      <c r="I3" s="107"/>
      <c r="J3" s="107"/>
    </row>
    <row r="4" spans="1:10" ht="23.25" customHeight="1" x14ac:dyDescent="0.25">
      <c r="A4" s="6"/>
      <c r="B4" s="7"/>
      <c r="C4" s="5"/>
      <c r="D4" s="8" t="s">
        <v>30</v>
      </c>
      <c r="G4" s="90" t="s">
        <v>72</v>
      </c>
      <c r="H4" s="9"/>
      <c r="I4" s="9"/>
      <c r="J4" s="9"/>
    </row>
    <row r="5" spans="1:10" ht="17.25" customHeight="1" x14ac:dyDescent="0.3">
      <c r="A5" s="108" t="s">
        <v>3</v>
      </c>
      <c r="B5" s="109"/>
      <c r="C5" s="5"/>
      <c r="D5" s="11" t="s">
        <v>31</v>
      </c>
      <c r="G5" s="90" t="s">
        <v>73</v>
      </c>
      <c r="H5" s="12"/>
      <c r="I5" s="13"/>
      <c r="J5" s="14"/>
    </row>
    <row r="6" spans="1:10" ht="18" customHeight="1" x14ac:dyDescent="0.3">
      <c r="A6" s="110" t="s">
        <v>32</v>
      </c>
      <c r="B6" s="111"/>
      <c r="C6" s="5"/>
      <c r="D6" s="17"/>
      <c r="G6" s="90" t="s">
        <v>74</v>
      </c>
      <c r="H6" s="12"/>
      <c r="I6" s="13"/>
      <c r="J6" s="19"/>
    </row>
    <row r="7" spans="1:10" ht="18" customHeight="1" x14ac:dyDescent="0.3">
      <c r="A7" s="15" t="s">
        <v>28</v>
      </c>
      <c r="B7" s="16"/>
      <c r="C7" s="5"/>
      <c r="D7" s="17"/>
      <c r="G7" s="25"/>
      <c r="H7" s="12"/>
      <c r="I7" s="13"/>
      <c r="J7" s="19"/>
    </row>
    <row r="8" spans="1:10" ht="18" customHeight="1" x14ac:dyDescent="0.3">
      <c r="A8" s="15"/>
      <c r="B8" s="16"/>
      <c r="C8" s="5"/>
      <c r="D8" s="17"/>
      <c r="G8" s="18"/>
      <c r="H8" s="12"/>
      <c r="I8" s="13"/>
      <c r="J8" s="19"/>
    </row>
    <row r="9" spans="1:10" ht="18" customHeight="1" x14ac:dyDescent="0.3">
      <c r="A9" s="10" t="s">
        <v>4</v>
      </c>
      <c r="B9" s="20"/>
      <c r="C9" s="5"/>
      <c r="D9" s="11"/>
      <c r="G9" s="21" t="s">
        <v>5</v>
      </c>
      <c r="H9" s="22"/>
      <c r="I9" s="13"/>
      <c r="J9" s="23"/>
    </row>
    <row r="10" spans="1:10" ht="18" customHeight="1" thickBot="1" x14ac:dyDescent="0.35">
      <c r="A10" s="112" t="s">
        <v>259</v>
      </c>
      <c r="B10" s="113"/>
      <c r="C10"/>
      <c r="G10" s="101" t="s">
        <v>278</v>
      </c>
      <c r="H10" s="22"/>
      <c r="I10" s="13"/>
      <c r="J10" s="23"/>
    </row>
    <row r="11" spans="1:10" ht="18" customHeight="1" thickTop="1" x14ac:dyDescent="0.3">
      <c r="A11" s="24"/>
      <c r="B11" s="24"/>
      <c r="C11"/>
      <c r="G11" s="21" t="s">
        <v>77</v>
      </c>
      <c r="H11" s="22"/>
      <c r="I11" s="13"/>
      <c r="J11" s="23"/>
    </row>
    <row r="12" spans="1:10" ht="27.75" customHeight="1" x14ac:dyDescent="0.25">
      <c r="A12" s="25"/>
      <c r="B12" s="25"/>
      <c r="C12" s="25"/>
      <c r="D12" s="26"/>
      <c r="E12" s="25"/>
      <c r="F12" s="25"/>
      <c r="H12" s="14"/>
      <c r="I12" s="13"/>
      <c r="J12" s="27"/>
    </row>
    <row r="13" spans="1:10" ht="39.75" customHeight="1" thickBot="1" x14ac:dyDescent="0.25">
      <c r="A13" s="114" t="s">
        <v>16</v>
      </c>
      <c r="B13" s="115"/>
      <c r="C13" s="115"/>
      <c r="D13" s="115"/>
      <c r="E13" s="115"/>
      <c r="F13" s="115"/>
      <c r="G13" s="116"/>
    </row>
    <row r="14" spans="1:10" s="33" customFormat="1" ht="16.5" thickBot="1" x14ac:dyDescent="0.3">
      <c r="A14" s="28" t="s">
        <v>6</v>
      </c>
      <c r="B14" s="28" t="s">
        <v>7</v>
      </c>
      <c r="C14" s="29" t="s">
        <v>8</v>
      </c>
      <c r="D14" s="30" t="s">
        <v>9</v>
      </c>
      <c r="E14" s="28" t="s">
        <v>10</v>
      </c>
      <c r="F14" s="31" t="s">
        <v>11</v>
      </c>
      <c r="G14" s="32" t="s">
        <v>12</v>
      </c>
    </row>
    <row r="15" spans="1:10" s="33" customFormat="1" ht="15.75" x14ac:dyDescent="0.25">
      <c r="A15" s="96" t="s">
        <v>154</v>
      </c>
      <c r="B15" s="69"/>
      <c r="C15" s="35"/>
      <c r="D15" s="36"/>
      <c r="E15" s="41"/>
      <c r="F15" s="38"/>
      <c r="G15" s="44"/>
    </row>
    <row r="16" spans="1:10" s="33" customFormat="1" ht="15.75" x14ac:dyDescent="0.25">
      <c r="A16" s="40">
        <v>1</v>
      </c>
      <c r="B16" s="34" t="s">
        <v>155</v>
      </c>
      <c r="C16" s="35" t="s">
        <v>88</v>
      </c>
      <c r="D16" s="36">
        <v>1</v>
      </c>
      <c r="E16" s="41"/>
      <c r="F16" s="38">
        <f>D16*E16</f>
        <v>0</v>
      </c>
      <c r="G16" s="44"/>
    </row>
    <row r="17" spans="1:7" s="33" customFormat="1" ht="15.75" x14ac:dyDescent="0.25">
      <c r="A17" s="40">
        <v>2</v>
      </c>
      <c r="B17" s="34" t="s">
        <v>135</v>
      </c>
      <c r="C17" s="35" t="s">
        <v>88</v>
      </c>
      <c r="D17" s="36">
        <v>1</v>
      </c>
      <c r="E17" s="41"/>
      <c r="F17" s="38">
        <f t="shared" ref="F17:F54" si="0">D17*E17</f>
        <v>0</v>
      </c>
      <c r="G17" s="44"/>
    </row>
    <row r="18" spans="1:7" s="33" customFormat="1" ht="15.75" x14ac:dyDescent="0.25">
      <c r="A18" s="40">
        <v>3</v>
      </c>
      <c r="B18" s="34" t="s">
        <v>156</v>
      </c>
      <c r="C18" s="35" t="s">
        <v>88</v>
      </c>
      <c r="D18" s="36">
        <v>1</v>
      </c>
      <c r="E18" s="41"/>
      <c r="F18" s="38">
        <f t="shared" si="0"/>
        <v>0</v>
      </c>
      <c r="G18" s="44"/>
    </row>
    <row r="19" spans="1:7" s="33" customFormat="1" ht="15.75" x14ac:dyDescent="0.25">
      <c r="A19" s="40">
        <v>4</v>
      </c>
      <c r="B19" s="34" t="s">
        <v>157</v>
      </c>
      <c r="C19" s="35" t="s">
        <v>19</v>
      </c>
      <c r="D19" s="36"/>
      <c r="E19" s="41"/>
      <c r="F19" s="38">
        <f t="shared" si="0"/>
        <v>0</v>
      </c>
      <c r="G19" s="44"/>
    </row>
    <row r="20" spans="1:7" s="33" customFormat="1" ht="15.75" x14ac:dyDescent="0.25">
      <c r="A20" s="40">
        <v>5</v>
      </c>
      <c r="B20" s="34" t="s">
        <v>158</v>
      </c>
      <c r="C20" s="35" t="s">
        <v>88</v>
      </c>
      <c r="D20" s="36">
        <v>1</v>
      </c>
      <c r="E20" s="41"/>
      <c r="F20" s="38">
        <f t="shared" si="0"/>
        <v>0</v>
      </c>
      <c r="G20" s="44"/>
    </row>
    <row r="21" spans="1:7" s="33" customFormat="1" ht="15.75" x14ac:dyDescent="0.25">
      <c r="A21" s="40">
        <v>6</v>
      </c>
      <c r="B21" s="34" t="s">
        <v>159</v>
      </c>
      <c r="C21" s="35" t="s">
        <v>88</v>
      </c>
      <c r="D21" s="36">
        <v>1</v>
      </c>
      <c r="E21" s="41"/>
      <c r="F21" s="38">
        <f t="shared" si="0"/>
        <v>0</v>
      </c>
      <c r="G21" s="44"/>
    </row>
    <row r="22" spans="1:7" s="33" customFormat="1" ht="15.75" x14ac:dyDescent="0.25">
      <c r="A22" s="40">
        <v>7</v>
      </c>
      <c r="B22" s="34" t="s">
        <v>160</v>
      </c>
      <c r="C22" s="35" t="s">
        <v>88</v>
      </c>
      <c r="D22" s="36">
        <v>1</v>
      </c>
      <c r="E22" s="41"/>
      <c r="F22" s="38">
        <f t="shared" si="0"/>
        <v>0</v>
      </c>
      <c r="G22" s="44"/>
    </row>
    <row r="23" spans="1:7" s="33" customFormat="1" ht="15.75" x14ac:dyDescent="0.25">
      <c r="A23" s="40">
        <v>8</v>
      </c>
      <c r="B23" s="34" t="s">
        <v>161</v>
      </c>
      <c r="C23" s="35" t="s">
        <v>88</v>
      </c>
      <c r="D23" s="36">
        <v>1</v>
      </c>
      <c r="E23" s="41"/>
      <c r="F23" s="38">
        <f t="shared" si="0"/>
        <v>0</v>
      </c>
      <c r="G23" s="44"/>
    </row>
    <row r="24" spans="1:7" s="33" customFormat="1" ht="15.75" x14ac:dyDescent="0.25">
      <c r="A24" s="73">
        <v>9</v>
      </c>
      <c r="B24" s="72" t="s">
        <v>162</v>
      </c>
      <c r="C24" s="35"/>
      <c r="D24" s="36"/>
      <c r="E24" s="41"/>
      <c r="F24" s="38"/>
      <c r="G24" s="44"/>
    </row>
    <row r="25" spans="1:7" s="33" customFormat="1" ht="15.75" x14ac:dyDescent="0.25">
      <c r="A25" s="40"/>
      <c r="B25" s="81" t="s">
        <v>163</v>
      </c>
      <c r="C25" s="35" t="s">
        <v>88</v>
      </c>
      <c r="D25" s="36">
        <v>1</v>
      </c>
      <c r="E25" s="41"/>
      <c r="F25" s="38">
        <f t="shared" si="0"/>
        <v>0</v>
      </c>
      <c r="G25" s="44"/>
    </row>
    <row r="26" spans="1:7" s="33" customFormat="1" ht="15.75" x14ac:dyDescent="0.25">
      <c r="A26" s="40"/>
      <c r="B26" s="81" t="s">
        <v>260</v>
      </c>
      <c r="C26" s="35" t="s">
        <v>19</v>
      </c>
      <c r="D26" s="36"/>
      <c r="E26" s="41"/>
      <c r="F26" s="38">
        <f t="shared" si="0"/>
        <v>0</v>
      </c>
      <c r="G26" s="44"/>
    </row>
    <row r="27" spans="1:7" s="33" customFormat="1" ht="15.75" x14ac:dyDescent="0.25">
      <c r="A27" s="40"/>
      <c r="B27" s="81" t="s">
        <v>261</v>
      </c>
      <c r="C27" s="35" t="s">
        <v>19</v>
      </c>
      <c r="D27" s="36"/>
      <c r="E27" s="41"/>
      <c r="F27" s="38">
        <f t="shared" si="0"/>
        <v>0</v>
      </c>
      <c r="G27" s="44"/>
    </row>
    <row r="28" spans="1:7" s="33" customFormat="1" ht="15.75" x14ac:dyDescent="0.25">
      <c r="A28" s="40"/>
      <c r="B28" s="81" t="s">
        <v>262</v>
      </c>
      <c r="C28" s="35" t="s">
        <v>19</v>
      </c>
      <c r="D28" s="36"/>
      <c r="E28" s="41"/>
      <c r="F28" s="38">
        <f t="shared" si="0"/>
        <v>0</v>
      </c>
      <c r="G28" s="44"/>
    </row>
    <row r="29" spans="1:7" s="33" customFormat="1" ht="15.75" x14ac:dyDescent="0.25">
      <c r="A29" s="40"/>
      <c r="B29" s="81" t="s">
        <v>263</v>
      </c>
      <c r="C29" s="35" t="s">
        <v>88</v>
      </c>
      <c r="D29" s="36"/>
      <c r="E29" s="41"/>
      <c r="F29" s="38">
        <f t="shared" si="0"/>
        <v>0</v>
      </c>
      <c r="G29" s="44"/>
    </row>
    <row r="30" spans="1:7" s="33" customFormat="1" ht="15.75" x14ac:dyDescent="0.25">
      <c r="A30" s="40"/>
      <c r="B30" s="81"/>
      <c r="C30" s="35"/>
      <c r="D30" s="36"/>
      <c r="E30" s="41"/>
      <c r="F30" s="38"/>
      <c r="G30" s="44"/>
    </row>
    <row r="31" spans="1:7" s="33" customFormat="1" ht="15.75" x14ac:dyDescent="0.25">
      <c r="A31" s="40">
        <v>10</v>
      </c>
      <c r="B31" t="s">
        <v>280</v>
      </c>
      <c r="C31" s="35" t="s">
        <v>19</v>
      </c>
      <c r="D31" s="36"/>
      <c r="E31" s="41"/>
      <c r="F31" s="38">
        <f t="shared" ref="F31" si="1">D31*E31</f>
        <v>0</v>
      </c>
      <c r="G31" s="44"/>
    </row>
    <row r="32" spans="1:7" s="33" customFormat="1" ht="15.75" x14ac:dyDescent="0.25">
      <c r="A32" s="40"/>
      <c r="B32" s="81"/>
      <c r="C32" s="35"/>
      <c r="D32" s="36"/>
      <c r="E32" s="41"/>
      <c r="F32" s="38"/>
      <c r="G32" s="44"/>
    </row>
    <row r="33" spans="1:7" s="33" customFormat="1" ht="15.75" x14ac:dyDescent="0.25">
      <c r="A33" s="73">
        <v>11</v>
      </c>
      <c r="B33" s="72" t="s">
        <v>164</v>
      </c>
      <c r="C33" s="35"/>
      <c r="D33" s="36"/>
      <c r="E33" s="41"/>
      <c r="F33" s="38"/>
      <c r="G33" s="44"/>
    </row>
    <row r="34" spans="1:7" s="33" customFormat="1" ht="15.75" x14ac:dyDescent="0.25">
      <c r="A34" s="40"/>
      <c r="B34" s="81" t="s">
        <v>264</v>
      </c>
      <c r="C34" s="35" t="s">
        <v>19</v>
      </c>
      <c r="D34" s="36"/>
      <c r="E34" s="41"/>
      <c r="F34" s="38">
        <f t="shared" si="0"/>
        <v>0</v>
      </c>
      <c r="G34" s="44"/>
    </row>
    <row r="35" spans="1:7" s="33" customFormat="1" ht="15.75" x14ac:dyDescent="0.25">
      <c r="A35" s="40"/>
      <c r="B35" s="81" t="s">
        <v>265</v>
      </c>
      <c r="C35" s="35" t="s">
        <v>19</v>
      </c>
      <c r="D35" s="36"/>
      <c r="E35" s="41"/>
      <c r="F35" s="38">
        <f t="shared" si="0"/>
        <v>0</v>
      </c>
      <c r="G35" s="44"/>
    </row>
    <row r="36" spans="1:7" s="33" customFormat="1" ht="15.75" x14ac:dyDescent="0.25">
      <c r="A36" s="40"/>
      <c r="B36" s="34"/>
      <c r="C36" s="35"/>
      <c r="D36" s="36"/>
      <c r="E36" s="41"/>
      <c r="F36" s="38"/>
      <c r="G36" s="44"/>
    </row>
    <row r="37" spans="1:7" s="33" customFormat="1" ht="15.75" x14ac:dyDescent="0.25">
      <c r="A37" s="73">
        <v>12</v>
      </c>
      <c r="B37" s="72" t="s">
        <v>165</v>
      </c>
      <c r="C37" s="35"/>
      <c r="D37" s="36"/>
      <c r="E37" s="41"/>
      <c r="F37" s="38"/>
      <c r="G37" s="44"/>
    </row>
    <row r="38" spans="1:7" s="33" customFormat="1" ht="15.75" x14ac:dyDescent="0.25">
      <c r="A38" s="40"/>
      <c r="B38" s="81" t="s">
        <v>281</v>
      </c>
      <c r="C38" s="35" t="s">
        <v>19</v>
      </c>
      <c r="D38" s="36"/>
      <c r="E38" s="41"/>
      <c r="F38" s="38">
        <f t="shared" si="0"/>
        <v>0</v>
      </c>
      <c r="G38" s="44"/>
    </row>
    <row r="39" spans="1:7" s="33" customFormat="1" ht="15.75" x14ac:dyDescent="0.25">
      <c r="A39" s="40"/>
      <c r="B39" s="81" t="s">
        <v>284</v>
      </c>
      <c r="C39" s="35" t="s">
        <v>19</v>
      </c>
      <c r="D39" s="36"/>
      <c r="E39" s="41"/>
      <c r="F39" s="38">
        <f t="shared" si="0"/>
        <v>0</v>
      </c>
      <c r="G39" s="44"/>
    </row>
    <row r="40" spans="1:7" s="33" customFormat="1" ht="15.75" x14ac:dyDescent="0.25">
      <c r="A40" s="40"/>
      <c r="B40" s="81" t="s">
        <v>282</v>
      </c>
      <c r="C40" s="35" t="s">
        <v>19</v>
      </c>
      <c r="D40" s="36"/>
      <c r="E40" s="41"/>
      <c r="F40" s="38">
        <f t="shared" si="0"/>
        <v>0</v>
      </c>
      <c r="G40" s="44"/>
    </row>
    <row r="41" spans="1:7" s="33" customFormat="1" ht="15.75" x14ac:dyDescent="0.25">
      <c r="A41" s="40"/>
      <c r="B41" s="81" t="s">
        <v>283</v>
      </c>
      <c r="C41" s="35" t="s">
        <v>19</v>
      </c>
      <c r="D41" s="36"/>
      <c r="E41" s="41"/>
      <c r="F41" s="38"/>
      <c r="G41" s="44"/>
    </row>
    <row r="42" spans="1:7" s="33" customFormat="1" ht="15.75" x14ac:dyDescent="0.25">
      <c r="A42" s="40"/>
      <c r="B42" s="34"/>
      <c r="C42" s="35"/>
      <c r="D42" s="36"/>
      <c r="E42" s="41"/>
      <c r="F42" s="38"/>
      <c r="G42" s="44"/>
    </row>
    <row r="43" spans="1:7" s="33" customFormat="1" ht="15.75" x14ac:dyDescent="0.25">
      <c r="A43" s="40">
        <v>13</v>
      </c>
      <c r="B43" s="34" t="s">
        <v>166</v>
      </c>
      <c r="C43" s="35" t="s">
        <v>19</v>
      </c>
      <c r="D43" s="36"/>
      <c r="E43" s="41"/>
      <c r="F43" s="38">
        <f t="shared" si="0"/>
        <v>0</v>
      </c>
      <c r="G43" s="44"/>
    </row>
    <row r="44" spans="1:7" s="33" customFormat="1" ht="15.75" x14ac:dyDescent="0.25">
      <c r="A44" s="73">
        <v>14</v>
      </c>
      <c r="B44" s="72" t="s">
        <v>167</v>
      </c>
      <c r="C44" s="35"/>
      <c r="D44" s="36"/>
      <c r="E44" s="41"/>
      <c r="F44" s="38"/>
      <c r="G44" s="44"/>
    </row>
    <row r="45" spans="1:7" s="33" customFormat="1" ht="15.75" x14ac:dyDescent="0.25">
      <c r="A45" s="40"/>
      <c r="B45" s="81" t="s">
        <v>220</v>
      </c>
      <c r="C45" s="35" t="s">
        <v>285</v>
      </c>
      <c r="D45" s="36"/>
      <c r="E45" s="41"/>
      <c r="F45" s="38">
        <f t="shared" si="0"/>
        <v>0</v>
      </c>
      <c r="G45" s="44"/>
    </row>
    <row r="46" spans="1:7" s="33" customFormat="1" ht="15.75" x14ac:dyDescent="0.25">
      <c r="A46" s="40"/>
      <c r="B46" s="81" t="s">
        <v>221</v>
      </c>
      <c r="C46" s="35" t="s">
        <v>208</v>
      </c>
      <c r="D46" s="36"/>
      <c r="E46" s="41"/>
      <c r="F46" s="38">
        <f t="shared" si="0"/>
        <v>0</v>
      </c>
      <c r="G46" s="44"/>
    </row>
    <row r="47" spans="1:7" s="33" customFormat="1" ht="15.75" x14ac:dyDescent="0.25">
      <c r="A47" s="40"/>
      <c r="B47" s="81" t="s">
        <v>222</v>
      </c>
      <c r="C47" s="35" t="s">
        <v>285</v>
      </c>
      <c r="D47" s="36"/>
      <c r="E47" s="41"/>
      <c r="F47" s="38">
        <f t="shared" si="0"/>
        <v>0</v>
      </c>
      <c r="G47" s="44"/>
    </row>
    <row r="48" spans="1:7" s="33" customFormat="1" ht="15.75" x14ac:dyDescent="0.25">
      <c r="A48" s="40"/>
      <c r="B48" s="81" t="s">
        <v>223</v>
      </c>
      <c r="C48" s="35" t="s">
        <v>19</v>
      </c>
      <c r="D48" s="36"/>
      <c r="E48" s="41"/>
      <c r="F48" s="38">
        <f t="shared" si="0"/>
        <v>0</v>
      </c>
      <c r="G48" s="44"/>
    </row>
    <row r="49" spans="1:7" s="33" customFormat="1" ht="15.75" x14ac:dyDescent="0.25">
      <c r="A49" s="40"/>
      <c r="B49" s="81" t="s">
        <v>224</v>
      </c>
      <c r="C49" s="35" t="s">
        <v>19</v>
      </c>
      <c r="D49" s="36"/>
      <c r="E49" s="41"/>
      <c r="F49" s="38">
        <f t="shared" si="0"/>
        <v>0</v>
      </c>
      <c r="G49" s="44"/>
    </row>
    <row r="50" spans="1:7" s="33" customFormat="1" ht="15.75" x14ac:dyDescent="0.25">
      <c r="A50" s="40"/>
      <c r="B50" s="81" t="s">
        <v>225</v>
      </c>
      <c r="C50" s="35" t="s">
        <v>19</v>
      </c>
      <c r="D50" s="36"/>
      <c r="E50" s="41"/>
      <c r="F50" s="38">
        <f t="shared" si="0"/>
        <v>0</v>
      </c>
      <c r="G50" s="44"/>
    </row>
    <row r="51" spans="1:7" s="33" customFormat="1" ht="15.75" x14ac:dyDescent="0.25">
      <c r="A51" s="40"/>
      <c r="B51" s="81" t="s">
        <v>287</v>
      </c>
      <c r="C51" s="35" t="s">
        <v>286</v>
      </c>
      <c r="D51" s="36"/>
      <c r="E51" s="41"/>
      <c r="F51" s="38">
        <f t="shared" si="0"/>
        <v>0</v>
      </c>
      <c r="G51" s="44"/>
    </row>
    <row r="52" spans="1:7" s="33" customFormat="1" ht="15.75" x14ac:dyDescent="0.25">
      <c r="A52" s="40"/>
      <c r="B52" s="34"/>
      <c r="C52" s="35"/>
      <c r="D52" s="36"/>
      <c r="E52" s="41"/>
      <c r="F52" s="38"/>
      <c r="G52" s="44"/>
    </row>
    <row r="53" spans="1:7" s="33" customFormat="1" ht="15.75" x14ac:dyDescent="0.25">
      <c r="A53" s="40">
        <v>15</v>
      </c>
      <c r="B53" s="34" t="s">
        <v>168</v>
      </c>
      <c r="C53" s="35" t="s">
        <v>88</v>
      </c>
      <c r="D53" s="36">
        <v>1</v>
      </c>
      <c r="E53" s="41"/>
      <c r="F53" s="38">
        <f t="shared" si="0"/>
        <v>0</v>
      </c>
      <c r="G53" s="44"/>
    </row>
    <row r="54" spans="1:7" s="33" customFormat="1" ht="15.75" x14ac:dyDescent="0.25">
      <c r="A54" s="40">
        <v>16</v>
      </c>
      <c r="B54" s="34" t="s">
        <v>169</v>
      </c>
      <c r="C54" s="35" t="s">
        <v>88</v>
      </c>
      <c r="D54" s="36">
        <v>1</v>
      </c>
      <c r="E54" s="41"/>
      <c r="F54" s="38">
        <f t="shared" si="0"/>
        <v>0</v>
      </c>
      <c r="G54" s="44"/>
    </row>
    <row r="55" spans="1:7" s="33" customFormat="1" ht="15.75" x14ac:dyDescent="0.25">
      <c r="A55" s="40">
        <v>17</v>
      </c>
      <c r="B55" s="34" t="s">
        <v>170</v>
      </c>
      <c r="C55" s="35" t="s">
        <v>87</v>
      </c>
      <c r="D55" s="36"/>
      <c r="E55" s="41"/>
      <c r="F55" s="38"/>
      <c r="G55" s="44"/>
    </row>
    <row r="56" spans="1:7" s="33" customFormat="1" ht="15.75" x14ac:dyDescent="0.25">
      <c r="A56" s="40"/>
      <c r="B56" s="34"/>
      <c r="C56" s="35"/>
      <c r="D56" s="36"/>
      <c r="E56" s="41"/>
      <c r="F56" s="38"/>
      <c r="G56" s="44"/>
    </row>
    <row r="57" spans="1:7" s="33" customFormat="1" ht="16.5" thickBot="1" x14ac:dyDescent="0.3">
      <c r="A57" s="47"/>
      <c r="B57" s="45"/>
      <c r="C57" s="35"/>
      <c r="D57" s="36"/>
      <c r="E57" s="37"/>
      <c r="F57" s="38"/>
      <c r="G57" s="46"/>
    </row>
    <row r="58" spans="1:7" s="33" customFormat="1" ht="16.5" thickTop="1" x14ac:dyDescent="0.25">
      <c r="A58" s="117" t="s">
        <v>252</v>
      </c>
      <c r="B58" s="118"/>
      <c r="C58" s="48"/>
      <c r="D58" s="49"/>
      <c r="E58" s="50"/>
      <c r="F58" s="51">
        <f>SUM(F15:F56)</f>
        <v>0</v>
      </c>
      <c r="G58" s="52"/>
    </row>
    <row r="59" spans="1:7" s="33" customFormat="1" ht="15.75" x14ac:dyDescent="0.25">
      <c r="A59" s="119" t="s">
        <v>13</v>
      </c>
      <c r="B59" s="120"/>
      <c r="C59" s="53">
        <v>0.2</v>
      </c>
      <c r="D59" s="54"/>
      <c r="E59" s="55"/>
      <c r="F59" s="56">
        <f>F58*C59</f>
        <v>0</v>
      </c>
      <c r="G59" s="57"/>
    </row>
    <row r="60" spans="1:7" s="33" customFormat="1" ht="16.5" thickBot="1" x14ac:dyDescent="0.3">
      <c r="A60" s="121" t="s">
        <v>252</v>
      </c>
      <c r="B60" s="122"/>
      <c r="C60" s="58"/>
      <c r="D60" s="59"/>
      <c r="E60" s="60"/>
      <c r="F60" s="61">
        <f>F58+F59</f>
        <v>0</v>
      </c>
      <c r="G60" s="62"/>
    </row>
    <row r="61" spans="1:7" ht="16.5" thickTop="1" x14ac:dyDescent="0.25">
      <c r="E61" s="63"/>
      <c r="G61" s="63"/>
    </row>
    <row r="62" spans="1:7" ht="15.75" x14ac:dyDescent="0.25">
      <c r="A62" s="64"/>
      <c r="B62" s="65"/>
      <c r="E62" s="63"/>
      <c r="G62" s="63"/>
    </row>
    <row r="63" spans="1:7" ht="15.75" x14ac:dyDescent="0.25">
      <c r="A63" s="123"/>
      <c r="B63" s="123"/>
      <c r="C63" s="123"/>
    </row>
    <row r="64" spans="1:7" ht="15.75" x14ac:dyDescent="0.25">
      <c r="A64" s="102"/>
      <c r="B64" s="102"/>
      <c r="C64" s="102"/>
      <c r="F64" s="66"/>
    </row>
    <row r="65" spans="6:6" x14ac:dyDescent="0.2">
      <c r="F65" s="67"/>
    </row>
  </sheetData>
  <mergeCells count="12">
    <mergeCell ref="A64:C64"/>
    <mergeCell ref="A2:B2"/>
    <mergeCell ref="A3:B3"/>
    <mergeCell ref="I3:J3"/>
    <mergeCell ref="A5:B5"/>
    <mergeCell ref="A6:B6"/>
    <mergeCell ref="A10:B10"/>
    <mergeCell ref="A13:G13"/>
    <mergeCell ref="A58:B58"/>
    <mergeCell ref="A59:B59"/>
    <mergeCell ref="A60:B60"/>
    <mergeCell ref="A63:C63"/>
  </mergeCells>
  <phoneticPr fontId="23" type="noConversion"/>
  <pageMargins left="0.7" right="0.7" top="0.75" bottom="0.75" header="0.3" footer="0.3"/>
  <pageSetup paperSize="9" scale="60" orientation="landscape" r:id="rId1"/>
  <rowBreaks count="1" manualBreakCount="1">
    <brk id="42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5298A-8751-48EA-A213-02489D3A6B75}">
  <dimension ref="A1:J68"/>
  <sheetViews>
    <sheetView view="pageBreakPreview" topLeftCell="A39" zoomScale="85" zoomScaleNormal="85" zoomScaleSheetLayoutView="85" workbookViewId="0">
      <selection activeCell="F67" sqref="F67:F69"/>
    </sheetView>
  </sheetViews>
  <sheetFormatPr baseColWidth="10" defaultColWidth="11.42578125" defaultRowHeight="12.75" x14ac:dyDescent="0.2"/>
  <cols>
    <col min="1" max="1" width="8" style="1" customWidth="1"/>
    <col min="2" max="2" width="84.28515625" style="1" customWidth="1"/>
    <col min="3" max="3" width="6.85546875" style="1" customWidth="1"/>
    <col min="4" max="4" width="6.7109375" style="2" customWidth="1"/>
    <col min="5" max="5" width="20.140625" style="1" customWidth="1"/>
    <col min="6" max="6" width="23.28515625" style="1" customWidth="1"/>
    <col min="7" max="7" width="62.5703125" style="1" customWidth="1"/>
    <col min="8" max="16384" width="11.42578125" style="1"/>
  </cols>
  <sheetData>
    <row r="1" spans="1:10" ht="13.5" thickBot="1" x14ac:dyDescent="0.25"/>
    <row r="2" spans="1:10" ht="15" customHeight="1" thickTop="1" x14ac:dyDescent="0.3">
      <c r="A2" s="103" t="s">
        <v>0</v>
      </c>
      <c r="B2" s="104"/>
      <c r="C2" s="3"/>
      <c r="D2" s="4" t="s">
        <v>1</v>
      </c>
      <c r="F2" s="5"/>
      <c r="G2" s="1" t="s">
        <v>2</v>
      </c>
    </row>
    <row r="3" spans="1:10" ht="35.25" customHeight="1" x14ac:dyDescent="0.3">
      <c r="A3" s="105" t="s">
        <v>27</v>
      </c>
      <c r="B3" s="106"/>
      <c r="C3" s="5"/>
      <c r="D3" s="8" t="s">
        <v>29</v>
      </c>
      <c r="G3" s="21" t="s">
        <v>279</v>
      </c>
      <c r="H3" s="9"/>
      <c r="I3" s="107"/>
      <c r="J3" s="107"/>
    </row>
    <row r="4" spans="1:10" ht="23.25" customHeight="1" x14ac:dyDescent="0.25">
      <c r="A4" s="6"/>
      <c r="B4" s="7"/>
      <c r="C4" s="5"/>
      <c r="D4" s="8" t="s">
        <v>30</v>
      </c>
      <c r="G4" s="90" t="s">
        <v>72</v>
      </c>
      <c r="H4" s="9"/>
      <c r="I4" s="9"/>
      <c r="J4" s="9"/>
    </row>
    <row r="5" spans="1:10" ht="17.25" customHeight="1" x14ac:dyDescent="0.3">
      <c r="A5" s="108" t="s">
        <v>3</v>
      </c>
      <c r="B5" s="109"/>
      <c r="C5" s="5"/>
      <c r="D5" s="11" t="s">
        <v>31</v>
      </c>
      <c r="G5" s="90" t="s">
        <v>73</v>
      </c>
      <c r="H5" s="12"/>
      <c r="I5" s="13"/>
      <c r="J5" s="14"/>
    </row>
    <row r="6" spans="1:10" ht="18" customHeight="1" x14ac:dyDescent="0.3">
      <c r="A6" s="110" t="s">
        <v>32</v>
      </c>
      <c r="B6" s="111"/>
      <c r="C6" s="5"/>
      <c r="D6" s="17"/>
      <c r="G6" s="90" t="s">
        <v>74</v>
      </c>
      <c r="H6" s="12"/>
      <c r="I6" s="13"/>
      <c r="J6" s="19"/>
    </row>
    <row r="7" spans="1:10" ht="18" customHeight="1" x14ac:dyDescent="0.3">
      <c r="A7" s="15" t="s">
        <v>28</v>
      </c>
      <c r="B7" s="16"/>
      <c r="C7" s="5"/>
      <c r="D7" s="17"/>
      <c r="G7" s="25"/>
      <c r="H7" s="12"/>
      <c r="I7" s="13"/>
      <c r="J7" s="19"/>
    </row>
    <row r="8" spans="1:10" ht="18" customHeight="1" x14ac:dyDescent="0.3">
      <c r="A8" s="15"/>
      <c r="B8" s="16"/>
      <c r="C8" s="5"/>
      <c r="D8" s="17"/>
      <c r="G8" s="18"/>
      <c r="H8" s="12"/>
      <c r="I8" s="13"/>
      <c r="J8" s="19"/>
    </row>
    <row r="9" spans="1:10" ht="18" customHeight="1" x14ac:dyDescent="0.3">
      <c r="A9" s="10" t="s">
        <v>4</v>
      </c>
      <c r="B9" s="20"/>
      <c r="C9" s="5"/>
      <c r="D9" s="11"/>
      <c r="G9" s="21" t="s">
        <v>5</v>
      </c>
      <c r="H9" s="22"/>
      <c r="I9" s="13"/>
      <c r="J9" s="23"/>
    </row>
    <row r="10" spans="1:10" ht="18" customHeight="1" thickBot="1" x14ac:dyDescent="0.35">
      <c r="A10" s="112" t="s">
        <v>270</v>
      </c>
      <c r="B10" s="113"/>
      <c r="C10"/>
      <c r="G10" s="101" t="s">
        <v>278</v>
      </c>
      <c r="H10" s="22"/>
      <c r="I10" s="13"/>
      <c r="J10" s="23"/>
    </row>
    <row r="11" spans="1:10" ht="18" customHeight="1" thickTop="1" x14ac:dyDescent="0.3">
      <c r="A11" s="24"/>
      <c r="B11" s="24"/>
      <c r="C11"/>
      <c r="G11" s="21" t="s">
        <v>77</v>
      </c>
      <c r="H11" s="22"/>
      <c r="I11" s="13"/>
      <c r="J11" s="23"/>
    </row>
    <row r="12" spans="1:10" ht="27.75" customHeight="1" x14ac:dyDescent="0.25">
      <c r="A12" s="25"/>
      <c r="B12" s="25"/>
      <c r="C12" s="25"/>
      <c r="D12" s="26"/>
      <c r="E12" s="25"/>
      <c r="F12" s="25"/>
      <c r="H12" s="14"/>
      <c r="I12" s="13"/>
      <c r="J12" s="27"/>
    </row>
    <row r="13" spans="1:10" ht="39.75" customHeight="1" thickBot="1" x14ac:dyDescent="0.25">
      <c r="A13" s="114" t="s">
        <v>269</v>
      </c>
      <c r="B13" s="115"/>
      <c r="C13" s="115"/>
      <c r="D13" s="115"/>
      <c r="E13" s="115"/>
      <c r="F13" s="115"/>
      <c r="G13" s="116"/>
    </row>
    <row r="14" spans="1:10" s="33" customFormat="1" ht="16.5" thickBot="1" x14ac:dyDescent="0.3">
      <c r="A14" s="28" t="s">
        <v>6</v>
      </c>
      <c r="B14" s="28" t="s">
        <v>7</v>
      </c>
      <c r="C14" s="29" t="s">
        <v>8</v>
      </c>
      <c r="D14" s="30" t="s">
        <v>9</v>
      </c>
      <c r="E14" s="28" t="s">
        <v>10</v>
      </c>
      <c r="F14" s="31" t="s">
        <v>11</v>
      </c>
      <c r="G14" s="32" t="s">
        <v>12</v>
      </c>
    </row>
    <row r="15" spans="1:10" s="33" customFormat="1" ht="15.75" x14ac:dyDescent="0.25">
      <c r="A15" s="96" t="s">
        <v>171</v>
      </c>
      <c r="B15" s="69"/>
      <c r="C15" s="35"/>
      <c r="D15" s="36"/>
      <c r="E15" s="41"/>
      <c r="F15" s="38"/>
      <c r="G15" s="44"/>
    </row>
    <row r="16" spans="1:10" s="33" customFormat="1" ht="15.75" x14ac:dyDescent="0.25">
      <c r="A16" s="40">
        <v>0</v>
      </c>
      <c r="B16" s="34" t="s">
        <v>172</v>
      </c>
      <c r="C16" s="35"/>
      <c r="D16" s="36"/>
      <c r="E16" s="41"/>
      <c r="F16" s="38"/>
      <c r="G16" s="44"/>
    </row>
    <row r="17" spans="1:7" s="33" customFormat="1" ht="15.75" x14ac:dyDescent="0.25">
      <c r="A17" s="40">
        <v>1</v>
      </c>
      <c r="B17" s="34" t="s">
        <v>173</v>
      </c>
      <c r="C17" s="35" t="s">
        <v>88</v>
      </c>
      <c r="D17" s="36">
        <v>1</v>
      </c>
      <c r="E17" s="41"/>
      <c r="F17" s="38">
        <f>D17*E17</f>
        <v>0</v>
      </c>
      <c r="G17" s="44"/>
    </row>
    <row r="18" spans="1:7" s="33" customFormat="1" ht="15.75" x14ac:dyDescent="0.25">
      <c r="A18" s="73">
        <v>2</v>
      </c>
      <c r="B18" s="72" t="s">
        <v>174</v>
      </c>
      <c r="C18" s="35"/>
      <c r="D18" s="36"/>
      <c r="E18" s="41"/>
      <c r="F18" s="38"/>
      <c r="G18" s="44"/>
    </row>
    <row r="19" spans="1:7" s="33" customFormat="1" ht="15.75" x14ac:dyDescent="0.25">
      <c r="A19" s="40"/>
      <c r="B19" s="81" t="s">
        <v>226</v>
      </c>
      <c r="C19" s="35" t="s">
        <v>88</v>
      </c>
      <c r="D19" s="36">
        <v>1</v>
      </c>
      <c r="E19" s="41"/>
      <c r="F19" s="38">
        <f t="shared" ref="F19:F59" si="0">D19*E19</f>
        <v>0</v>
      </c>
      <c r="G19" s="44"/>
    </row>
    <row r="20" spans="1:7" s="33" customFormat="1" ht="15.75" x14ac:dyDescent="0.25">
      <c r="A20" s="40"/>
      <c r="B20" s="81"/>
      <c r="C20" s="35"/>
      <c r="D20" s="36"/>
      <c r="E20" s="41"/>
      <c r="F20" s="38"/>
      <c r="G20" s="44"/>
    </row>
    <row r="21" spans="1:7" s="33" customFormat="1" ht="15.75" x14ac:dyDescent="0.25">
      <c r="A21" s="40">
        <v>3</v>
      </c>
      <c r="B21" s="34" t="s">
        <v>175</v>
      </c>
      <c r="C21" s="35" t="s">
        <v>87</v>
      </c>
      <c r="D21" s="36"/>
      <c r="E21" s="41"/>
      <c r="F21" s="38">
        <f t="shared" si="0"/>
        <v>0</v>
      </c>
      <c r="G21" s="44"/>
    </row>
    <row r="22" spans="1:7" s="33" customFormat="1" ht="15.75" x14ac:dyDescent="0.25">
      <c r="A22" s="40">
        <v>4</v>
      </c>
      <c r="B22" s="34" t="s">
        <v>176</v>
      </c>
      <c r="C22" s="35" t="s">
        <v>88</v>
      </c>
      <c r="D22" s="36">
        <v>1</v>
      </c>
      <c r="E22" s="41"/>
      <c r="F22" s="38">
        <f t="shared" si="0"/>
        <v>0</v>
      </c>
      <c r="G22" s="44"/>
    </row>
    <row r="23" spans="1:7" s="33" customFormat="1" ht="15.75" x14ac:dyDescent="0.25">
      <c r="A23" s="40">
        <v>5</v>
      </c>
      <c r="B23" s="34" t="s">
        <v>177</v>
      </c>
      <c r="C23" s="35" t="s">
        <v>88</v>
      </c>
      <c r="D23" s="36">
        <v>1</v>
      </c>
      <c r="E23" s="41"/>
      <c r="F23" s="38">
        <f t="shared" si="0"/>
        <v>0</v>
      </c>
      <c r="G23" s="44"/>
    </row>
    <row r="24" spans="1:7" s="33" customFormat="1" ht="15.75" x14ac:dyDescent="0.25">
      <c r="A24" s="40">
        <v>6</v>
      </c>
      <c r="B24" s="34" t="s">
        <v>178</v>
      </c>
      <c r="C24" s="35" t="s">
        <v>208</v>
      </c>
      <c r="D24" s="36"/>
      <c r="E24" s="41"/>
      <c r="F24" s="38">
        <f t="shared" si="0"/>
        <v>0</v>
      </c>
      <c r="G24" s="44"/>
    </row>
    <row r="25" spans="1:7" s="33" customFormat="1" ht="15.75" x14ac:dyDescent="0.25">
      <c r="A25" s="40">
        <v>7</v>
      </c>
      <c r="B25" s="34" t="s">
        <v>179</v>
      </c>
      <c r="C25" s="35" t="s">
        <v>87</v>
      </c>
      <c r="D25" s="36"/>
      <c r="E25" s="41"/>
      <c r="F25" s="38">
        <f t="shared" si="0"/>
        <v>0</v>
      </c>
      <c r="G25" s="44"/>
    </row>
    <row r="26" spans="1:7" s="33" customFormat="1" ht="15.75" x14ac:dyDescent="0.25">
      <c r="A26" s="40">
        <v>8</v>
      </c>
      <c r="B26" s="34" t="s">
        <v>180</v>
      </c>
      <c r="C26" s="35" t="s">
        <v>88</v>
      </c>
      <c r="D26" s="36">
        <v>1</v>
      </c>
      <c r="E26" s="41"/>
      <c r="F26" s="38">
        <f t="shared" si="0"/>
        <v>0</v>
      </c>
      <c r="G26" s="44"/>
    </row>
    <row r="27" spans="1:7" s="33" customFormat="1" ht="15.75" x14ac:dyDescent="0.25">
      <c r="A27" s="73">
        <v>9</v>
      </c>
      <c r="B27" s="72" t="s">
        <v>181</v>
      </c>
      <c r="C27" s="35"/>
      <c r="D27" s="36"/>
      <c r="E27" s="41"/>
      <c r="F27" s="38"/>
      <c r="G27" s="44"/>
    </row>
    <row r="28" spans="1:7" s="33" customFormat="1" ht="15.75" x14ac:dyDescent="0.25">
      <c r="A28" s="40"/>
      <c r="B28" s="81" t="s">
        <v>230</v>
      </c>
      <c r="C28" s="35" t="s">
        <v>19</v>
      </c>
      <c r="D28" s="36"/>
      <c r="E28" s="41"/>
      <c r="F28" s="38">
        <f t="shared" si="0"/>
        <v>0</v>
      </c>
      <c r="G28" s="44"/>
    </row>
    <row r="29" spans="1:7" s="33" customFormat="1" ht="15.75" x14ac:dyDescent="0.25">
      <c r="A29" s="40"/>
      <c r="B29" s="81" t="s">
        <v>229</v>
      </c>
      <c r="C29" s="35" t="s">
        <v>19</v>
      </c>
      <c r="D29" s="36"/>
      <c r="E29" s="41"/>
      <c r="F29" s="38">
        <f t="shared" si="0"/>
        <v>0</v>
      </c>
      <c r="G29" s="44"/>
    </row>
    <row r="30" spans="1:7" s="33" customFormat="1" ht="15.75" x14ac:dyDescent="0.25">
      <c r="A30" s="40"/>
      <c r="B30" s="81" t="s">
        <v>228</v>
      </c>
      <c r="C30" s="35" t="s">
        <v>19</v>
      </c>
      <c r="D30" s="36"/>
      <c r="E30" s="41"/>
      <c r="F30" s="38">
        <f t="shared" si="0"/>
        <v>0</v>
      </c>
      <c r="G30" s="44"/>
    </row>
    <row r="31" spans="1:7" s="33" customFormat="1" ht="15.75" x14ac:dyDescent="0.25">
      <c r="A31" s="40"/>
      <c r="B31" s="81" t="s">
        <v>227</v>
      </c>
      <c r="C31" s="35" t="s">
        <v>19</v>
      </c>
      <c r="D31" s="36"/>
      <c r="E31" s="41"/>
      <c r="F31" s="38">
        <f t="shared" si="0"/>
        <v>0</v>
      </c>
      <c r="G31" s="44"/>
    </row>
    <row r="32" spans="1:7" s="33" customFormat="1" ht="15.75" x14ac:dyDescent="0.25">
      <c r="A32" s="40"/>
      <c r="B32" s="34"/>
      <c r="C32" s="35"/>
      <c r="D32" s="36"/>
      <c r="E32" s="41"/>
      <c r="F32" s="38"/>
      <c r="G32" s="44"/>
    </row>
    <row r="33" spans="1:7" s="33" customFormat="1" ht="15.75" x14ac:dyDescent="0.25">
      <c r="A33" s="73">
        <v>10</v>
      </c>
      <c r="B33" s="72" t="s">
        <v>182</v>
      </c>
      <c r="C33" s="35"/>
      <c r="D33" s="36"/>
      <c r="E33" s="41"/>
      <c r="F33" s="38"/>
      <c r="G33" s="44"/>
    </row>
    <row r="34" spans="1:7" s="33" customFormat="1" ht="15.75" x14ac:dyDescent="0.25">
      <c r="A34" s="40"/>
      <c r="B34" s="81" t="s">
        <v>231</v>
      </c>
      <c r="C34" s="35" t="s">
        <v>19</v>
      </c>
      <c r="D34" s="36"/>
      <c r="E34" s="41"/>
      <c r="F34" s="38">
        <f t="shared" si="0"/>
        <v>0</v>
      </c>
      <c r="G34" s="44"/>
    </row>
    <row r="35" spans="1:7" s="33" customFormat="1" ht="15.75" x14ac:dyDescent="0.25">
      <c r="A35" s="40"/>
      <c r="B35" s="81" t="s">
        <v>232</v>
      </c>
      <c r="C35" s="35" t="s">
        <v>19</v>
      </c>
      <c r="D35" s="36"/>
      <c r="E35" s="41"/>
      <c r="F35" s="38">
        <f t="shared" si="0"/>
        <v>0</v>
      </c>
      <c r="G35" s="44"/>
    </row>
    <row r="36" spans="1:7" s="33" customFormat="1" ht="15.75" x14ac:dyDescent="0.25">
      <c r="A36" s="40"/>
      <c r="B36" s="81" t="s">
        <v>233</v>
      </c>
      <c r="C36" s="35" t="s">
        <v>19</v>
      </c>
      <c r="D36" s="36"/>
      <c r="E36" s="41"/>
      <c r="F36" s="38">
        <f t="shared" si="0"/>
        <v>0</v>
      </c>
      <c r="G36" s="44"/>
    </row>
    <row r="37" spans="1:7" s="33" customFormat="1" ht="15.75" x14ac:dyDescent="0.25">
      <c r="A37" s="40"/>
      <c r="B37" s="81" t="s">
        <v>234</v>
      </c>
      <c r="C37" s="35" t="s">
        <v>19</v>
      </c>
      <c r="D37" s="36"/>
      <c r="E37" s="41"/>
      <c r="F37" s="38">
        <f t="shared" si="0"/>
        <v>0</v>
      </c>
      <c r="G37" s="44"/>
    </row>
    <row r="38" spans="1:7" s="33" customFormat="1" ht="15.75" x14ac:dyDescent="0.25">
      <c r="A38" s="40"/>
      <c r="B38" s="81" t="s">
        <v>235</v>
      </c>
      <c r="C38" s="35" t="s">
        <v>19</v>
      </c>
      <c r="D38" s="36"/>
      <c r="E38" s="41"/>
      <c r="F38" s="38">
        <f t="shared" si="0"/>
        <v>0</v>
      </c>
      <c r="G38" s="44"/>
    </row>
    <row r="39" spans="1:7" s="33" customFormat="1" ht="15.75" x14ac:dyDescent="0.25">
      <c r="A39" s="40"/>
      <c r="B39" s="81" t="s">
        <v>236</v>
      </c>
      <c r="C39" s="35" t="s">
        <v>19</v>
      </c>
      <c r="D39" s="36"/>
      <c r="E39" s="41"/>
      <c r="F39" s="38">
        <f t="shared" si="0"/>
        <v>0</v>
      </c>
      <c r="G39" s="44"/>
    </row>
    <row r="40" spans="1:7" s="33" customFormat="1" ht="15.75" x14ac:dyDescent="0.25">
      <c r="A40" s="40"/>
      <c r="B40" s="81" t="s">
        <v>237</v>
      </c>
      <c r="C40" s="35" t="s">
        <v>19</v>
      </c>
      <c r="D40" s="36"/>
      <c r="E40" s="41"/>
      <c r="F40" s="38">
        <f t="shared" si="0"/>
        <v>0</v>
      </c>
      <c r="G40" s="44"/>
    </row>
    <row r="41" spans="1:7" s="33" customFormat="1" ht="15.75" x14ac:dyDescent="0.25">
      <c r="A41" s="40"/>
      <c r="B41" s="34"/>
      <c r="C41" s="35"/>
      <c r="D41" s="36"/>
      <c r="E41" s="41"/>
      <c r="F41" s="38"/>
      <c r="G41" s="44"/>
    </row>
    <row r="42" spans="1:7" s="33" customFormat="1" ht="15.75" x14ac:dyDescent="0.25">
      <c r="A42" s="73">
        <v>11</v>
      </c>
      <c r="B42" s="34" t="s">
        <v>183</v>
      </c>
      <c r="C42" s="99" t="s">
        <v>19</v>
      </c>
      <c r="D42" s="36"/>
      <c r="E42" s="41"/>
      <c r="F42" s="38">
        <f t="shared" si="0"/>
        <v>0</v>
      </c>
      <c r="G42" s="44"/>
    </row>
    <row r="43" spans="1:7" s="33" customFormat="1" ht="15.75" x14ac:dyDescent="0.25">
      <c r="A43" s="40"/>
      <c r="B43" s="81"/>
      <c r="C43" s="35"/>
      <c r="D43" s="36"/>
      <c r="E43" s="41"/>
      <c r="F43" s="38"/>
      <c r="G43" s="44"/>
    </row>
    <row r="44" spans="1:7" s="33" customFormat="1" ht="15.75" x14ac:dyDescent="0.25">
      <c r="A44" s="40">
        <v>12</v>
      </c>
      <c r="B44" s="34" t="s">
        <v>184</v>
      </c>
      <c r="C44" s="35" t="s">
        <v>19</v>
      </c>
      <c r="D44" s="36"/>
      <c r="E44" s="41"/>
      <c r="F44" s="38">
        <f t="shared" si="0"/>
        <v>0</v>
      </c>
      <c r="G44" s="44"/>
    </row>
    <row r="45" spans="1:7" s="33" customFormat="1" ht="15.75" x14ac:dyDescent="0.25">
      <c r="A45" s="40">
        <v>13</v>
      </c>
      <c r="B45" s="34" t="s">
        <v>185</v>
      </c>
      <c r="C45" s="35" t="s">
        <v>19</v>
      </c>
      <c r="D45" s="36"/>
      <c r="E45" s="41"/>
      <c r="F45" s="38">
        <f t="shared" si="0"/>
        <v>0</v>
      </c>
      <c r="G45" s="44"/>
    </row>
    <row r="46" spans="1:7" s="33" customFormat="1" ht="15.75" x14ac:dyDescent="0.25">
      <c r="A46" s="40"/>
      <c r="B46" s="81"/>
      <c r="C46" s="35"/>
      <c r="D46" s="36"/>
      <c r="E46" s="41"/>
      <c r="F46" s="38"/>
      <c r="G46" s="44"/>
    </row>
    <row r="47" spans="1:7" s="33" customFormat="1" ht="15.75" x14ac:dyDescent="0.25">
      <c r="A47" s="40"/>
      <c r="B47" s="100" t="s">
        <v>266</v>
      </c>
      <c r="C47" s="35"/>
      <c r="D47" s="36"/>
      <c r="E47" s="41"/>
      <c r="F47" s="38"/>
      <c r="G47" s="44"/>
    </row>
    <row r="48" spans="1:7" s="33" customFormat="1" ht="15.75" x14ac:dyDescent="0.25">
      <c r="A48" s="73">
        <v>14</v>
      </c>
      <c r="B48" s="72" t="s">
        <v>186</v>
      </c>
      <c r="C48" s="35"/>
      <c r="D48" s="36"/>
      <c r="E48" s="41"/>
      <c r="F48" s="38"/>
      <c r="G48" s="44"/>
    </row>
    <row r="49" spans="1:7" s="33" customFormat="1" ht="15.75" x14ac:dyDescent="0.25">
      <c r="A49" s="73"/>
      <c r="B49" s="81" t="s">
        <v>238</v>
      </c>
      <c r="C49" s="35" t="s">
        <v>88</v>
      </c>
      <c r="D49" s="36">
        <v>1</v>
      </c>
      <c r="E49" s="41"/>
      <c r="F49" s="38">
        <f t="shared" si="0"/>
        <v>0</v>
      </c>
      <c r="G49" s="44"/>
    </row>
    <row r="50" spans="1:7" s="33" customFormat="1" ht="15.75" x14ac:dyDescent="0.25">
      <c r="A50" s="73"/>
      <c r="B50" s="81" t="s">
        <v>239</v>
      </c>
      <c r="C50" s="35" t="s">
        <v>88</v>
      </c>
      <c r="D50" s="36">
        <v>1</v>
      </c>
      <c r="E50" s="41"/>
      <c r="F50" s="38">
        <f t="shared" si="0"/>
        <v>0</v>
      </c>
      <c r="G50" s="44"/>
    </row>
    <row r="51" spans="1:7" s="33" customFormat="1" ht="15.75" x14ac:dyDescent="0.25">
      <c r="A51" s="73"/>
      <c r="B51" s="81" t="s">
        <v>240</v>
      </c>
      <c r="C51" s="35" t="s">
        <v>88</v>
      </c>
      <c r="D51" s="36">
        <v>1</v>
      </c>
      <c r="E51" s="41"/>
      <c r="F51" s="38">
        <f t="shared" si="0"/>
        <v>0</v>
      </c>
      <c r="G51" s="44"/>
    </row>
    <row r="52" spans="1:7" s="33" customFormat="1" ht="15.75" x14ac:dyDescent="0.25">
      <c r="A52" s="73"/>
      <c r="B52" s="81" t="s">
        <v>241</v>
      </c>
      <c r="C52" s="35" t="s">
        <v>88</v>
      </c>
      <c r="D52" s="36">
        <v>1</v>
      </c>
      <c r="E52" s="41"/>
      <c r="F52" s="38">
        <f t="shared" si="0"/>
        <v>0</v>
      </c>
      <c r="G52" s="44"/>
    </row>
    <row r="53" spans="1:7" s="33" customFormat="1" ht="15.75" x14ac:dyDescent="0.25">
      <c r="A53" s="73"/>
      <c r="B53" s="81" t="s">
        <v>242</v>
      </c>
      <c r="C53" s="35" t="s">
        <v>88</v>
      </c>
      <c r="D53" s="36">
        <v>1</v>
      </c>
      <c r="E53" s="41"/>
      <c r="F53" s="38">
        <f t="shared" si="0"/>
        <v>0</v>
      </c>
      <c r="G53" s="44"/>
    </row>
    <row r="54" spans="1:7" s="33" customFormat="1" ht="15.75" x14ac:dyDescent="0.25">
      <c r="A54" s="73"/>
      <c r="B54" s="81" t="s">
        <v>243</v>
      </c>
      <c r="C54" s="35" t="s">
        <v>88</v>
      </c>
      <c r="D54" s="36">
        <v>1</v>
      </c>
      <c r="E54" s="41"/>
      <c r="F54" s="38">
        <f t="shared" si="0"/>
        <v>0</v>
      </c>
      <c r="G54" s="44"/>
    </row>
    <row r="55" spans="1:7" s="33" customFormat="1" ht="15.75" x14ac:dyDescent="0.25">
      <c r="A55" s="73"/>
      <c r="B55" s="81" t="s">
        <v>267</v>
      </c>
      <c r="C55" s="35" t="s">
        <v>88</v>
      </c>
      <c r="D55" s="36">
        <v>1</v>
      </c>
      <c r="E55" s="41"/>
      <c r="F55" s="38">
        <f t="shared" si="0"/>
        <v>0</v>
      </c>
      <c r="G55" s="44"/>
    </row>
    <row r="56" spans="1:7" s="33" customFormat="1" ht="15.75" x14ac:dyDescent="0.25">
      <c r="A56" s="73"/>
      <c r="B56" s="34"/>
      <c r="C56" s="35"/>
      <c r="D56" s="36"/>
      <c r="E56" s="41"/>
      <c r="F56" s="38"/>
      <c r="G56" s="44"/>
    </row>
    <row r="57" spans="1:7" s="33" customFormat="1" ht="15.75" x14ac:dyDescent="0.25">
      <c r="A57" s="40">
        <v>15</v>
      </c>
      <c r="B57" s="34" t="s">
        <v>187</v>
      </c>
      <c r="C57" s="35" t="s">
        <v>88</v>
      </c>
      <c r="D57" s="36">
        <v>1</v>
      </c>
      <c r="E57" s="41"/>
      <c r="F57" s="38">
        <f t="shared" si="0"/>
        <v>0</v>
      </c>
      <c r="G57" s="44"/>
    </row>
    <row r="58" spans="1:7" s="33" customFormat="1" ht="15.75" x14ac:dyDescent="0.25">
      <c r="A58" s="40">
        <v>16</v>
      </c>
      <c r="B58" s="34" t="s">
        <v>268</v>
      </c>
      <c r="C58" s="35" t="s">
        <v>88</v>
      </c>
      <c r="D58" s="36">
        <v>2</v>
      </c>
      <c r="E58" s="41"/>
      <c r="F58" s="38">
        <f t="shared" ref="F58" si="1">D58*E58</f>
        <v>0</v>
      </c>
      <c r="G58" s="44"/>
    </row>
    <row r="59" spans="1:7" s="33" customFormat="1" ht="15.75" x14ac:dyDescent="0.25">
      <c r="A59" s="40">
        <v>17</v>
      </c>
      <c r="B59" s="34" t="s">
        <v>170</v>
      </c>
      <c r="C59" s="35" t="s">
        <v>88</v>
      </c>
      <c r="D59" s="36">
        <v>1</v>
      </c>
      <c r="E59" s="41"/>
      <c r="F59" s="38">
        <f t="shared" si="0"/>
        <v>0</v>
      </c>
      <c r="G59" s="44"/>
    </row>
    <row r="60" spans="1:7" s="33" customFormat="1" ht="16.5" thickBot="1" x14ac:dyDescent="0.3">
      <c r="A60" s="47"/>
      <c r="B60" s="45"/>
      <c r="C60" s="35"/>
      <c r="D60" s="36"/>
      <c r="E60" s="37"/>
      <c r="F60" s="38"/>
      <c r="G60" s="46"/>
    </row>
    <row r="61" spans="1:7" s="33" customFormat="1" ht="16.5" thickTop="1" x14ac:dyDescent="0.25">
      <c r="A61" s="117" t="s">
        <v>253</v>
      </c>
      <c r="B61" s="118"/>
      <c r="C61" s="48"/>
      <c r="D61" s="49"/>
      <c r="E61" s="50"/>
      <c r="F61" s="87">
        <f>SUM(F14:F60)</f>
        <v>0</v>
      </c>
      <c r="G61" s="52"/>
    </row>
    <row r="62" spans="1:7" s="33" customFormat="1" ht="15.75" x14ac:dyDescent="0.25">
      <c r="A62" s="119" t="s">
        <v>13</v>
      </c>
      <c r="B62" s="120"/>
      <c r="C62" s="53">
        <v>0.2</v>
      </c>
      <c r="D62" s="54"/>
      <c r="E62" s="55"/>
      <c r="F62" s="56">
        <f>F61*C62</f>
        <v>0</v>
      </c>
      <c r="G62" s="57"/>
    </row>
    <row r="63" spans="1:7" s="33" customFormat="1" ht="16.5" thickBot="1" x14ac:dyDescent="0.3">
      <c r="A63" s="121" t="s">
        <v>253</v>
      </c>
      <c r="B63" s="122"/>
      <c r="C63" s="58"/>
      <c r="D63" s="59"/>
      <c r="E63" s="60"/>
      <c r="F63" s="61">
        <f>F61+F62</f>
        <v>0</v>
      </c>
      <c r="G63" s="62"/>
    </row>
    <row r="64" spans="1:7" ht="16.5" thickTop="1" x14ac:dyDescent="0.25">
      <c r="E64" s="63"/>
      <c r="G64" s="63"/>
    </row>
    <row r="65" spans="1:7" ht="15.75" x14ac:dyDescent="0.25">
      <c r="A65" s="64"/>
      <c r="B65" s="65"/>
      <c r="E65" s="63"/>
      <c r="G65" s="63"/>
    </row>
    <row r="66" spans="1:7" ht="15.75" x14ac:dyDescent="0.25">
      <c r="A66" s="123"/>
      <c r="B66" s="123"/>
      <c r="C66" s="123"/>
    </row>
    <row r="67" spans="1:7" ht="15.75" x14ac:dyDescent="0.25">
      <c r="A67" s="102"/>
      <c r="B67" s="102"/>
      <c r="C67" s="102"/>
      <c r="F67" s="66"/>
    </row>
    <row r="68" spans="1:7" x14ac:dyDescent="0.2">
      <c r="F68" s="67"/>
    </row>
  </sheetData>
  <mergeCells count="12">
    <mergeCell ref="A67:C67"/>
    <mergeCell ref="A2:B2"/>
    <mergeCell ref="A3:B3"/>
    <mergeCell ref="I3:J3"/>
    <mergeCell ref="A5:B5"/>
    <mergeCell ref="A6:B6"/>
    <mergeCell ref="A10:B10"/>
    <mergeCell ref="A13:G13"/>
    <mergeCell ref="A61:B61"/>
    <mergeCell ref="A62:B62"/>
    <mergeCell ref="A63:B63"/>
    <mergeCell ref="A66:C66"/>
  </mergeCells>
  <phoneticPr fontId="23" type="noConversion"/>
  <pageMargins left="0.7" right="0.7" top="0.75" bottom="0.75" header="0.3" footer="0.3"/>
  <pageSetup paperSize="9" scale="41" orientation="portrait" r:id="rId1"/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CF33C-5D6A-4FA9-8CA7-20D342A6DA96}">
  <dimension ref="A1:J45"/>
  <sheetViews>
    <sheetView view="pageBreakPreview" topLeftCell="A32" zoomScaleNormal="85" zoomScaleSheetLayoutView="100" workbookViewId="0">
      <selection activeCell="F44" sqref="F44:F48"/>
    </sheetView>
  </sheetViews>
  <sheetFormatPr baseColWidth="10" defaultColWidth="11.42578125" defaultRowHeight="12.75" x14ac:dyDescent="0.2"/>
  <cols>
    <col min="1" max="1" width="8" style="1" customWidth="1"/>
    <col min="2" max="2" width="84.28515625" style="1" customWidth="1"/>
    <col min="3" max="3" width="6.85546875" style="1" customWidth="1"/>
    <col min="4" max="4" width="6.7109375" style="2" customWidth="1"/>
    <col min="5" max="5" width="20.140625" style="1" customWidth="1"/>
    <col min="6" max="6" width="23.28515625" style="1" customWidth="1"/>
    <col min="7" max="7" width="62.5703125" style="1" customWidth="1"/>
    <col min="8" max="16384" width="11.42578125" style="1"/>
  </cols>
  <sheetData>
    <row r="1" spans="1:10" ht="13.5" thickBot="1" x14ac:dyDescent="0.25"/>
    <row r="2" spans="1:10" ht="15" customHeight="1" thickTop="1" x14ac:dyDescent="0.3">
      <c r="A2" s="103" t="s">
        <v>0</v>
      </c>
      <c r="B2" s="104"/>
      <c r="C2" s="3"/>
      <c r="D2" s="4" t="s">
        <v>1</v>
      </c>
      <c r="F2" s="5"/>
      <c r="G2" s="1" t="s">
        <v>2</v>
      </c>
    </row>
    <row r="3" spans="1:10" ht="35.25" customHeight="1" x14ac:dyDescent="0.3">
      <c r="A3" s="105" t="s">
        <v>27</v>
      </c>
      <c r="B3" s="106"/>
      <c r="C3" s="5"/>
      <c r="D3" s="8" t="s">
        <v>29</v>
      </c>
      <c r="G3" s="21" t="s">
        <v>279</v>
      </c>
      <c r="H3" s="9"/>
      <c r="I3" s="107"/>
      <c r="J3" s="107"/>
    </row>
    <row r="4" spans="1:10" ht="23.25" customHeight="1" x14ac:dyDescent="0.25">
      <c r="A4" s="6"/>
      <c r="B4" s="7"/>
      <c r="C4" s="5"/>
      <c r="D4" s="8" t="s">
        <v>30</v>
      </c>
      <c r="G4" s="90" t="s">
        <v>72</v>
      </c>
      <c r="H4" s="9"/>
      <c r="I4" s="9"/>
      <c r="J4" s="9"/>
    </row>
    <row r="5" spans="1:10" ht="17.25" customHeight="1" x14ac:dyDescent="0.3">
      <c r="A5" s="108" t="s">
        <v>3</v>
      </c>
      <c r="B5" s="109"/>
      <c r="C5" s="5"/>
      <c r="D5" s="11" t="s">
        <v>31</v>
      </c>
      <c r="G5" s="90" t="s">
        <v>73</v>
      </c>
      <c r="H5" s="12"/>
      <c r="I5" s="13"/>
      <c r="J5" s="14"/>
    </row>
    <row r="6" spans="1:10" ht="18" customHeight="1" x14ac:dyDescent="0.3">
      <c r="A6" s="110" t="s">
        <v>32</v>
      </c>
      <c r="B6" s="111"/>
      <c r="C6" s="5"/>
      <c r="D6" s="17"/>
      <c r="G6" s="90" t="s">
        <v>74</v>
      </c>
      <c r="H6" s="12"/>
      <c r="I6" s="13"/>
      <c r="J6" s="19"/>
    </row>
    <row r="7" spans="1:10" ht="18" customHeight="1" x14ac:dyDescent="0.3">
      <c r="A7" s="15" t="s">
        <v>28</v>
      </c>
      <c r="B7" s="16"/>
      <c r="C7" s="5"/>
      <c r="D7" s="17"/>
      <c r="G7" s="25"/>
      <c r="H7" s="12"/>
      <c r="I7" s="13"/>
      <c r="J7" s="19"/>
    </row>
    <row r="8" spans="1:10" ht="18" customHeight="1" x14ac:dyDescent="0.3">
      <c r="A8" s="15"/>
      <c r="B8" s="16"/>
      <c r="C8" s="5"/>
      <c r="D8" s="17"/>
      <c r="G8" s="18"/>
      <c r="H8" s="12"/>
      <c r="I8" s="13"/>
      <c r="J8" s="19"/>
    </row>
    <row r="9" spans="1:10" ht="18" customHeight="1" x14ac:dyDescent="0.3">
      <c r="A9" s="10" t="s">
        <v>22</v>
      </c>
      <c r="B9" s="20"/>
      <c r="C9" s="5"/>
      <c r="D9" s="11"/>
      <c r="G9" s="21" t="s">
        <v>5</v>
      </c>
      <c r="H9" s="22"/>
      <c r="I9" s="13"/>
      <c r="J9" s="23"/>
    </row>
    <row r="10" spans="1:10" ht="18" customHeight="1" thickBot="1" x14ac:dyDescent="0.35">
      <c r="A10" s="112" t="s">
        <v>188</v>
      </c>
      <c r="B10" s="113"/>
      <c r="C10"/>
      <c r="G10" s="101" t="s">
        <v>278</v>
      </c>
      <c r="H10" s="22"/>
      <c r="I10" s="13"/>
      <c r="J10" s="23"/>
    </row>
    <row r="11" spans="1:10" ht="18" customHeight="1" thickTop="1" x14ac:dyDescent="0.3">
      <c r="A11" s="24"/>
      <c r="B11" s="24"/>
      <c r="C11"/>
      <c r="G11" s="21" t="s">
        <v>77</v>
      </c>
      <c r="H11" s="22"/>
      <c r="I11" s="13"/>
      <c r="J11" s="23"/>
    </row>
    <row r="12" spans="1:10" ht="27.75" customHeight="1" x14ac:dyDescent="0.25">
      <c r="A12" s="25"/>
      <c r="B12" s="25"/>
      <c r="C12" s="25"/>
      <c r="D12" s="26"/>
      <c r="E12" s="25"/>
      <c r="F12" s="25"/>
      <c r="H12" s="14"/>
      <c r="I12" s="13"/>
      <c r="J12" s="27"/>
    </row>
    <row r="13" spans="1:10" ht="39.75" customHeight="1" thickBot="1" x14ac:dyDescent="0.25">
      <c r="A13" s="114" t="s">
        <v>271</v>
      </c>
      <c r="B13" s="115"/>
      <c r="C13" s="115"/>
      <c r="D13" s="115"/>
      <c r="E13" s="115"/>
      <c r="F13" s="115"/>
      <c r="G13" s="116"/>
    </row>
    <row r="14" spans="1:10" s="33" customFormat="1" ht="16.5" thickBot="1" x14ac:dyDescent="0.3">
      <c r="A14" s="28" t="s">
        <v>6</v>
      </c>
      <c r="B14" s="28" t="s">
        <v>7</v>
      </c>
      <c r="C14" s="29" t="s">
        <v>8</v>
      </c>
      <c r="D14" s="30" t="s">
        <v>9</v>
      </c>
      <c r="E14" s="28" t="s">
        <v>10</v>
      </c>
      <c r="F14" s="31" t="s">
        <v>11</v>
      </c>
      <c r="G14" s="32" t="s">
        <v>12</v>
      </c>
    </row>
    <row r="15" spans="1:10" s="33" customFormat="1" ht="15.75" x14ac:dyDescent="0.25">
      <c r="A15" s="96" t="s">
        <v>188</v>
      </c>
      <c r="B15" s="69"/>
      <c r="C15" s="35"/>
      <c r="D15" s="36"/>
      <c r="E15" s="41"/>
      <c r="F15" s="38"/>
      <c r="G15" s="44"/>
    </row>
    <row r="16" spans="1:10" s="33" customFormat="1" ht="15.75" x14ac:dyDescent="0.25">
      <c r="A16" s="40">
        <v>1</v>
      </c>
      <c r="B16" s="34" t="s">
        <v>189</v>
      </c>
      <c r="C16" s="35" t="s">
        <v>20</v>
      </c>
      <c r="D16" s="36"/>
      <c r="E16" s="41"/>
      <c r="F16" s="38">
        <f>D16*E16</f>
        <v>0</v>
      </c>
      <c r="G16" s="44"/>
    </row>
    <row r="17" spans="1:7" s="33" customFormat="1" ht="15.75" x14ac:dyDescent="0.25">
      <c r="A17" s="73">
        <v>2</v>
      </c>
      <c r="B17" s="72" t="s">
        <v>190</v>
      </c>
      <c r="C17" s="35" t="s">
        <v>20</v>
      </c>
      <c r="D17" s="36"/>
      <c r="E17" s="41"/>
      <c r="F17" s="38">
        <f t="shared" ref="F17:F35" si="0">D17*E17</f>
        <v>0</v>
      </c>
      <c r="G17" s="44"/>
    </row>
    <row r="18" spans="1:7" s="33" customFormat="1" ht="15.75" x14ac:dyDescent="0.25">
      <c r="A18" s="40"/>
      <c r="B18" s="34"/>
      <c r="C18" s="35"/>
      <c r="D18" s="36"/>
      <c r="E18" s="41"/>
      <c r="F18" s="38"/>
      <c r="G18" s="44"/>
    </row>
    <row r="19" spans="1:7" s="33" customFormat="1" ht="15.75" x14ac:dyDescent="0.25">
      <c r="A19" s="40">
        <v>3</v>
      </c>
      <c r="B19" s="34" t="s">
        <v>191</v>
      </c>
      <c r="C19" s="35" t="s">
        <v>88</v>
      </c>
      <c r="D19" s="36">
        <v>1</v>
      </c>
      <c r="E19" s="41"/>
      <c r="F19" s="38">
        <f t="shared" si="0"/>
        <v>0</v>
      </c>
      <c r="G19" s="44"/>
    </row>
    <row r="20" spans="1:7" s="33" customFormat="1" ht="15.75" x14ac:dyDescent="0.25">
      <c r="A20" s="40">
        <v>4</v>
      </c>
      <c r="B20" s="34" t="s">
        <v>192</v>
      </c>
      <c r="C20" s="35" t="s">
        <v>88</v>
      </c>
      <c r="D20" s="36">
        <v>1</v>
      </c>
      <c r="E20" s="41"/>
      <c r="F20" s="38">
        <f t="shared" si="0"/>
        <v>0</v>
      </c>
      <c r="G20" s="44"/>
    </row>
    <row r="21" spans="1:7" s="33" customFormat="1" ht="15.75" x14ac:dyDescent="0.25">
      <c r="A21" s="40">
        <v>5</v>
      </c>
      <c r="B21" s="34" t="s">
        <v>193</v>
      </c>
      <c r="C21" s="35" t="s">
        <v>20</v>
      </c>
      <c r="D21" s="36"/>
      <c r="E21" s="41"/>
      <c r="F21" s="38">
        <f t="shared" si="0"/>
        <v>0</v>
      </c>
      <c r="G21" s="44"/>
    </row>
    <row r="22" spans="1:7" s="33" customFormat="1" ht="15.75" x14ac:dyDescent="0.25">
      <c r="A22" s="40">
        <v>6</v>
      </c>
      <c r="B22" s="34" t="s">
        <v>194</v>
      </c>
      <c r="C22" s="35" t="s">
        <v>20</v>
      </c>
      <c r="D22" s="36"/>
      <c r="E22" s="41"/>
      <c r="F22" s="38">
        <f t="shared" si="0"/>
        <v>0</v>
      </c>
      <c r="G22" s="44"/>
    </row>
    <row r="23" spans="1:7" s="33" customFormat="1" ht="15.75" x14ac:dyDescent="0.25">
      <c r="A23" s="40">
        <v>7</v>
      </c>
      <c r="B23" s="34" t="s">
        <v>195</v>
      </c>
      <c r="C23" s="35" t="s">
        <v>19</v>
      </c>
      <c r="D23" s="36"/>
      <c r="E23" s="41"/>
      <c r="F23" s="38">
        <f t="shared" si="0"/>
        <v>0</v>
      </c>
      <c r="G23" s="44"/>
    </row>
    <row r="24" spans="1:7" s="33" customFormat="1" ht="15.75" x14ac:dyDescent="0.25">
      <c r="A24" s="40">
        <v>8</v>
      </c>
      <c r="B24" s="34" t="s">
        <v>196</v>
      </c>
      <c r="C24" s="35" t="s">
        <v>88</v>
      </c>
      <c r="D24" s="36">
        <v>1</v>
      </c>
      <c r="E24" s="41"/>
      <c r="F24" s="38">
        <f t="shared" si="0"/>
        <v>0</v>
      </c>
      <c r="G24" s="44"/>
    </row>
    <row r="25" spans="1:7" s="33" customFormat="1" ht="15.75" x14ac:dyDescent="0.25">
      <c r="A25" s="73">
        <v>9</v>
      </c>
      <c r="B25" s="72" t="s">
        <v>197</v>
      </c>
      <c r="C25" s="35"/>
      <c r="D25" s="36"/>
      <c r="E25" s="41"/>
      <c r="F25" s="38">
        <f t="shared" si="0"/>
        <v>0</v>
      </c>
      <c r="G25" s="44"/>
    </row>
    <row r="26" spans="1:7" s="33" customFormat="1" ht="15.75" x14ac:dyDescent="0.25">
      <c r="A26" s="73"/>
      <c r="B26" s="81" t="s">
        <v>244</v>
      </c>
      <c r="C26" s="35" t="s">
        <v>19</v>
      </c>
      <c r="D26" s="36"/>
      <c r="E26" s="41"/>
      <c r="F26" s="38">
        <f t="shared" si="0"/>
        <v>0</v>
      </c>
      <c r="G26" s="44"/>
    </row>
    <row r="27" spans="1:7" s="33" customFormat="1" ht="15.75" x14ac:dyDescent="0.25">
      <c r="A27" s="73"/>
      <c r="B27" s="81" t="s">
        <v>245</v>
      </c>
      <c r="C27" s="35" t="s">
        <v>19</v>
      </c>
      <c r="D27" s="36"/>
      <c r="E27" s="41"/>
      <c r="F27" s="38">
        <f t="shared" si="0"/>
        <v>0</v>
      </c>
      <c r="G27" s="44"/>
    </row>
    <row r="28" spans="1:7" s="33" customFormat="1" ht="15.75" x14ac:dyDescent="0.25">
      <c r="A28" s="73"/>
      <c r="B28" s="81" t="s">
        <v>246</v>
      </c>
      <c r="C28" s="35" t="s">
        <v>88</v>
      </c>
      <c r="D28" s="36">
        <v>1</v>
      </c>
      <c r="E28" s="41"/>
      <c r="F28" s="38">
        <f t="shared" si="0"/>
        <v>0</v>
      </c>
      <c r="G28" s="44"/>
    </row>
    <row r="29" spans="1:7" s="33" customFormat="1" ht="16.5" customHeight="1" x14ac:dyDescent="0.25">
      <c r="A29" s="73"/>
      <c r="B29" s="81" t="s">
        <v>272</v>
      </c>
      <c r="C29" s="35" t="s">
        <v>19</v>
      </c>
      <c r="D29" s="36"/>
      <c r="E29" s="41"/>
      <c r="F29" s="38">
        <f t="shared" si="0"/>
        <v>0</v>
      </c>
      <c r="G29" s="44"/>
    </row>
    <row r="30" spans="1:7" s="33" customFormat="1" ht="16.5" customHeight="1" x14ac:dyDescent="0.25">
      <c r="A30" s="73"/>
      <c r="B30" s="81" t="s">
        <v>273</v>
      </c>
      <c r="C30" s="35" t="s">
        <v>19</v>
      </c>
      <c r="D30" s="36">
        <v>1</v>
      </c>
      <c r="E30" s="41"/>
      <c r="F30" s="38">
        <f t="shared" ref="F30" si="1">D30*E30</f>
        <v>0</v>
      </c>
      <c r="G30" s="44"/>
    </row>
    <row r="31" spans="1:7" s="33" customFormat="1" ht="15.75" x14ac:dyDescent="0.25">
      <c r="A31" s="73"/>
      <c r="B31" s="72"/>
      <c r="C31" s="35"/>
      <c r="D31" s="36"/>
      <c r="E31" s="41"/>
      <c r="F31" s="38"/>
      <c r="G31" s="44"/>
    </row>
    <row r="32" spans="1:7" s="33" customFormat="1" ht="15.75" x14ac:dyDescent="0.25">
      <c r="A32" s="40">
        <v>10</v>
      </c>
      <c r="B32" s="34" t="s">
        <v>198</v>
      </c>
      <c r="C32" s="35" t="s">
        <v>88</v>
      </c>
      <c r="D32" s="36">
        <v>1</v>
      </c>
      <c r="E32" s="41"/>
      <c r="F32" s="38">
        <f t="shared" si="0"/>
        <v>0</v>
      </c>
      <c r="G32" s="44"/>
    </row>
    <row r="33" spans="1:7" s="33" customFormat="1" ht="15.75" x14ac:dyDescent="0.25">
      <c r="A33" s="40">
        <v>11</v>
      </c>
      <c r="B33" s="34" t="s">
        <v>129</v>
      </c>
      <c r="C33" s="35" t="s">
        <v>88</v>
      </c>
      <c r="D33" s="36">
        <v>1</v>
      </c>
      <c r="E33" s="41"/>
      <c r="F33" s="38">
        <f t="shared" si="0"/>
        <v>0</v>
      </c>
      <c r="G33" s="44"/>
    </row>
    <row r="34" spans="1:7" s="33" customFormat="1" ht="15.75" x14ac:dyDescent="0.25">
      <c r="A34" s="40">
        <v>12</v>
      </c>
      <c r="B34" s="34" t="s">
        <v>170</v>
      </c>
      <c r="C34" s="35" t="s">
        <v>88</v>
      </c>
      <c r="D34" s="36">
        <v>1</v>
      </c>
      <c r="E34" s="41"/>
      <c r="F34" s="38">
        <f t="shared" si="0"/>
        <v>0</v>
      </c>
      <c r="G34" s="44"/>
    </row>
    <row r="35" spans="1:7" s="33" customFormat="1" ht="15.75" x14ac:dyDescent="0.25">
      <c r="A35" s="40">
        <v>13</v>
      </c>
      <c r="B35" s="34" t="s">
        <v>274</v>
      </c>
      <c r="C35" s="35" t="s">
        <v>88</v>
      </c>
      <c r="D35" s="36">
        <v>1</v>
      </c>
      <c r="E35" s="41"/>
      <c r="F35" s="38">
        <f t="shared" si="0"/>
        <v>0</v>
      </c>
      <c r="G35" s="44"/>
    </row>
    <row r="36" spans="1:7" s="33" customFormat="1" ht="15.75" x14ac:dyDescent="0.25">
      <c r="A36" s="40"/>
      <c r="B36" s="34"/>
      <c r="C36" s="35"/>
      <c r="D36" s="36"/>
      <c r="E36" s="41"/>
      <c r="F36" s="38"/>
      <c r="G36" s="44"/>
    </row>
    <row r="37" spans="1:7" s="33" customFormat="1" ht="16.5" thickBot="1" x14ac:dyDescent="0.3">
      <c r="A37" s="47"/>
      <c r="B37" s="45"/>
      <c r="C37" s="35"/>
      <c r="D37" s="36"/>
      <c r="E37" s="37"/>
      <c r="F37" s="38"/>
      <c r="G37" s="46"/>
    </row>
    <row r="38" spans="1:7" s="33" customFormat="1" ht="16.5" thickTop="1" x14ac:dyDescent="0.25">
      <c r="A38" s="117" t="s">
        <v>254</v>
      </c>
      <c r="B38" s="118"/>
      <c r="C38" s="48"/>
      <c r="D38" s="49"/>
      <c r="E38" s="50"/>
      <c r="F38" s="87">
        <f>SUM(F14:F37)</f>
        <v>0</v>
      </c>
      <c r="G38" s="52"/>
    </row>
    <row r="39" spans="1:7" s="33" customFormat="1" ht="15.75" x14ac:dyDescent="0.25">
      <c r="A39" s="119" t="s">
        <v>13</v>
      </c>
      <c r="B39" s="120"/>
      <c r="C39" s="53">
        <v>0.2</v>
      </c>
      <c r="D39" s="54"/>
      <c r="E39" s="55"/>
      <c r="F39" s="56">
        <f>F38*C39</f>
        <v>0</v>
      </c>
      <c r="G39" s="57"/>
    </row>
    <row r="40" spans="1:7" s="33" customFormat="1" ht="16.5" thickBot="1" x14ac:dyDescent="0.3">
      <c r="A40" s="121" t="s">
        <v>254</v>
      </c>
      <c r="B40" s="122"/>
      <c r="C40" s="58"/>
      <c r="D40" s="59"/>
      <c r="E40" s="60"/>
      <c r="F40" s="61">
        <f>F38+F39</f>
        <v>0</v>
      </c>
      <c r="G40" s="62"/>
    </row>
    <row r="41" spans="1:7" ht="16.5" thickTop="1" x14ac:dyDescent="0.25">
      <c r="E41" s="63"/>
      <c r="G41" s="63"/>
    </row>
    <row r="42" spans="1:7" ht="15.75" x14ac:dyDescent="0.25">
      <c r="A42" s="64"/>
      <c r="B42" s="65"/>
      <c r="E42" s="63"/>
      <c r="G42" s="63"/>
    </row>
    <row r="43" spans="1:7" ht="15.75" x14ac:dyDescent="0.25">
      <c r="A43" s="123"/>
      <c r="B43" s="123"/>
      <c r="C43" s="123"/>
    </row>
    <row r="44" spans="1:7" ht="15.75" x14ac:dyDescent="0.25">
      <c r="A44" s="102"/>
      <c r="B44" s="102"/>
      <c r="C44" s="102"/>
      <c r="F44" s="66"/>
    </row>
    <row r="45" spans="1:7" x14ac:dyDescent="0.2">
      <c r="F45" s="67"/>
    </row>
  </sheetData>
  <mergeCells count="12">
    <mergeCell ref="A44:C44"/>
    <mergeCell ref="A2:B2"/>
    <mergeCell ref="A3:B3"/>
    <mergeCell ref="I3:J3"/>
    <mergeCell ref="A5:B5"/>
    <mergeCell ref="A6:B6"/>
    <mergeCell ref="A10:B10"/>
    <mergeCell ref="A13:G13"/>
    <mergeCell ref="A38:B38"/>
    <mergeCell ref="A39:B39"/>
    <mergeCell ref="A40:B40"/>
    <mergeCell ref="A43:C43"/>
  </mergeCells>
  <pageMargins left="0.7" right="0.7" top="0.75" bottom="0.75" header="0.3" footer="0.3"/>
  <pageSetup paperSize="9" scale="41" orientation="portrait" r:id="rId1"/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8453E-64CA-43A9-B2B5-1A95688842D9}">
  <dimension ref="A1:J29"/>
  <sheetViews>
    <sheetView tabSelected="1" view="pageBreakPreview" zoomScaleNormal="100" zoomScaleSheetLayoutView="100" workbookViewId="0">
      <selection activeCell="F28" sqref="F28:F31"/>
    </sheetView>
  </sheetViews>
  <sheetFormatPr baseColWidth="10" defaultColWidth="11.42578125" defaultRowHeight="12.75" x14ac:dyDescent="0.2"/>
  <cols>
    <col min="1" max="1" width="8" style="1" customWidth="1"/>
    <col min="2" max="2" width="84.28515625" style="1" customWidth="1"/>
    <col min="3" max="3" width="6.85546875" style="1" customWidth="1"/>
    <col min="4" max="4" width="6.7109375" style="2" customWidth="1"/>
    <col min="5" max="5" width="20.140625" style="1" customWidth="1"/>
    <col min="6" max="6" width="23.28515625" style="1" customWidth="1"/>
    <col min="7" max="7" width="62.5703125" style="1" customWidth="1"/>
    <col min="8" max="16384" width="11.42578125" style="1"/>
  </cols>
  <sheetData>
    <row r="1" spans="1:10" ht="13.5" thickBot="1" x14ac:dyDescent="0.25"/>
    <row r="2" spans="1:10" ht="15" customHeight="1" thickTop="1" x14ac:dyDescent="0.3">
      <c r="A2" s="103" t="s">
        <v>0</v>
      </c>
      <c r="B2" s="104"/>
      <c r="C2" s="3"/>
      <c r="D2" s="4" t="s">
        <v>1</v>
      </c>
      <c r="F2" s="5"/>
      <c r="G2" s="1" t="s">
        <v>2</v>
      </c>
    </row>
    <row r="3" spans="1:10" ht="35.25" customHeight="1" x14ac:dyDescent="0.3">
      <c r="A3" s="105" t="s">
        <v>27</v>
      </c>
      <c r="B3" s="106"/>
      <c r="C3" s="5"/>
      <c r="D3" s="8" t="s">
        <v>29</v>
      </c>
      <c r="G3" s="21" t="s">
        <v>279</v>
      </c>
      <c r="H3" s="9"/>
      <c r="I3" s="107"/>
      <c r="J3" s="107"/>
    </row>
    <row r="4" spans="1:10" ht="23.25" customHeight="1" x14ac:dyDescent="0.25">
      <c r="A4" s="6"/>
      <c r="B4" s="7"/>
      <c r="C4" s="5"/>
      <c r="D4" s="8" t="s">
        <v>30</v>
      </c>
      <c r="G4" s="90" t="s">
        <v>72</v>
      </c>
      <c r="H4" s="9"/>
      <c r="I4" s="9"/>
      <c r="J4" s="9"/>
    </row>
    <row r="5" spans="1:10" ht="17.25" customHeight="1" x14ac:dyDescent="0.3">
      <c r="A5" s="108" t="s">
        <v>3</v>
      </c>
      <c r="B5" s="109"/>
      <c r="C5" s="5"/>
      <c r="D5" s="11" t="s">
        <v>31</v>
      </c>
      <c r="G5" s="90" t="s">
        <v>73</v>
      </c>
      <c r="H5" s="12"/>
      <c r="I5" s="13"/>
      <c r="J5" s="14"/>
    </row>
    <row r="6" spans="1:10" ht="18" customHeight="1" x14ac:dyDescent="0.3">
      <c r="A6" s="110" t="s">
        <v>32</v>
      </c>
      <c r="B6" s="111"/>
      <c r="C6" s="5"/>
      <c r="D6" s="17"/>
      <c r="G6" s="90" t="s">
        <v>74</v>
      </c>
      <c r="H6" s="12"/>
      <c r="I6" s="13"/>
      <c r="J6" s="19"/>
    </row>
    <row r="7" spans="1:10" ht="18" customHeight="1" x14ac:dyDescent="0.3">
      <c r="A7" s="15" t="s">
        <v>28</v>
      </c>
      <c r="B7" s="16"/>
      <c r="C7" s="5"/>
      <c r="D7" s="17"/>
      <c r="G7" s="25"/>
      <c r="H7" s="12"/>
      <c r="I7" s="13"/>
      <c r="J7" s="19"/>
    </row>
    <row r="8" spans="1:10" ht="18" customHeight="1" x14ac:dyDescent="0.3">
      <c r="A8" s="15"/>
      <c r="B8" s="16"/>
      <c r="C8" s="5"/>
      <c r="D8" s="17"/>
      <c r="G8" s="18"/>
      <c r="H8" s="12"/>
      <c r="I8" s="13"/>
      <c r="J8" s="19"/>
    </row>
    <row r="9" spans="1:10" ht="18" customHeight="1" x14ac:dyDescent="0.3">
      <c r="A9" s="10" t="s">
        <v>4</v>
      </c>
      <c r="B9" s="20"/>
      <c r="C9" s="5"/>
      <c r="D9" s="11"/>
      <c r="G9" s="21" t="s">
        <v>5</v>
      </c>
      <c r="H9" s="22"/>
      <c r="I9" s="13"/>
      <c r="J9" s="23"/>
    </row>
    <row r="10" spans="1:10" ht="18" customHeight="1" thickBot="1" x14ac:dyDescent="0.35">
      <c r="A10" s="112" t="s">
        <v>23</v>
      </c>
      <c r="B10" s="113"/>
      <c r="C10"/>
      <c r="G10" s="101" t="s">
        <v>278</v>
      </c>
      <c r="H10" s="22"/>
      <c r="I10" s="13"/>
      <c r="J10" s="23"/>
    </row>
    <row r="11" spans="1:10" ht="18" customHeight="1" thickTop="1" x14ac:dyDescent="0.3">
      <c r="A11" s="24"/>
      <c r="B11" s="24"/>
      <c r="C11"/>
      <c r="G11" s="21" t="s">
        <v>77</v>
      </c>
      <c r="H11" s="22"/>
      <c r="I11" s="13"/>
      <c r="J11" s="23"/>
    </row>
    <row r="12" spans="1:10" ht="27.75" customHeight="1" x14ac:dyDescent="0.25">
      <c r="A12" s="25"/>
      <c r="B12" s="25"/>
      <c r="C12" s="25"/>
      <c r="D12" s="26"/>
      <c r="E12" s="25"/>
      <c r="F12" s="25"/>
      <c r="H12" s="14"/>
      <c r="I12" s="13"/>
      <c r="J12" s="27"/>
    </row>
    <row r="13" spans="1:10" ht="39.75" customHeight="1" thickBot="1" x14ac:dyDescent="0.25">
      <c r="A13" s="114" t="s">
        <v>16</v>
      </c>
      <c r="B13" s="115"/>
      <c r="C13" s="115"/>
      <c r="D13" s="115"/>
      <c r="E13" s="115"/>
      <c r="F13" s="115"/>
      <c r="G13" s="116"/>
    </row>
    <row r="14" spans="1:10" s="33" customFormat="1" ht="16.5" thickBot="1" x14ac:dyDescent="0.3">
      <c r="A14" s="28" t="s">
        <v>6</v>
      </c>
      <c r="B14" s="28" t="s">
        <v>7</v>
      </c>
      <c r="C14" s="29" t="s">
        <v>8</v>
      </c>
      <c r="D14" s="30" t="s">
        <v>9</v>
      </c>
      <c r="E14" s="28" t="s">
        <v>10</v>
      </c>
      <c r="F14" s="31" t="s">
        <v>11</v>
      </c>
      <c r="G14" s="32" t="s">
        <v>12</v>
      </c>
    </row>
    <row r="15" spans="1:10" s="33" customFormat="1" ht="15.75" x14ac:dyDescent="0.25">
      <c r="A15" s="98" t="s">
        <v>256</v>
      </c>
      <c r="B15" s="74"/>
      <c r="C15" s="75"/>
      <c r="D15" s="76"/>
      <c r="E15" s="74"/>
      <c r="F15" s="77"/>
      <c r="G15" s="78"/>
    </row>
    <row r="16" spans="1:10" s="33" customFormat="1" ht="15.75" x14ac:dyDescent="0.25">
      <c r="A16" s="74"/>
      <c r="B16" s="79" t="str">
        <f>'PARTIE 01'!A15</f>
        <v>PARTIE 01 – GROS ŒUVRE / MAÇONNERIE/ PLÂTRERIE/ CARRELAGE/ FAÏENCES/ CLOISONS</v>
      </c>
      <c r="C16" s="75"/>
      <c r="D16" s="76"/>
      <c r="E16" s="74"/>
      <c r="F16" s="80">
        <f>'PARTIE 01'!F88</f>
        <v>0</v>
      </c>
      <c r="G16" s="78"/>
    </row>
    <row r="17" spans="1:7" s="33" customFormat="1" ht="15.75" x14ac:dyDescent="0.25">
      <c r="A17" s="74"/>
      <c r="B17" s="79" t="str">
        <f>'PARTIE 02'!A15</f>
        <v>PARTIE 02 – MENUISERIES INTÉRIEURES</v>
      </c>
      <c r="C17" s="75"/>
      <c r="D17" s="76"/>
      <c r="E17" s="74"/>
      <c r="F17" s="80">
        <f>'PARTIE 02'!F67</f>
        <v>0</v>
      </c>
      <c r="G17" s="78"/>
    </row>
    <row r="18" spans="1:7" s="33" customFormat="1" ht="15.75" x14ac:dyDescent="0.25">
      <c r="A18" s="74"/>
      <c r="B18" s="79" t="str">
        <f>'PARTIE 03'!A15</f>
        <v>PARTIE 03 – ÉLECTRICITÉ / COURANTS FORTS / COURANTS FAIBLES</v>
      </c>
      <c r="C18" s="75"/>
      <c r="D18" s="76"/>
      <c r="E18" s="74"/>
      <c r="F18" s="80">
        <f>'PARTIE 03'!F58</f>
        <v>0</v>
      </c>
      <c r="G18" s="78"/>
    </row>
    <row r="19" spans="1:7" s="33" customFormat="1" ht="15.75" x14ac:dyDescent="0.25">
      <c r="A19" s="74"/>
      <c r="B19" s="79" t="str">
        <f>'PARTIE 04'!A15</f>
        <v>PARTIE 04 – PLOMBERIE/ VENTILATION / CHAUFFAGE</v>
      </c>
      <c r="C19" s="75"/>
      <c r="D19" s="76"/>
      <c r="E19"/>
      <c r="F19" s="80">
        <f>'PARTIE 04'!F61</f>
        <v>0</v>
      </c>
      <c r="G19" s="78"/>
    </row>
    <row r="20" spans="1:7" s="33" customFormat="1" ht="15.75" x14ac:dyDescent="0.25">
      <c r="A20" s="74"/>
      <c r="B20" s="79" t="str">
        <f>'PARTIE 05'!A15</f>
        <v>PARTIE 05 – PEINTURE / SIGNALETIQUE / ISOLATION PHONIQUE / FAUX-PLAFOND</v>
      </c>
      <c r="C20" s="75"/>
      <c r="D20" s="97"/>
      <c r="E20" s="74"/>
      <c r="F20" s="80">
        <f>'PARTIE 05'!F38</f>
        <v>0</v>
      </c>
      <c r="G20" s="78"/>
    </row>
    <row r="21" spans="1:7" s="33" customFormat="1" ht="16.5" thickBot="1" x14ac:dyDescent="0.3">
      <c r="A21" s="47"/>
      <c r="B21" s="45"/>
      <c r="C21" s="35"/>
      <c r="D21" s="36"/>
      <c r="E21" s="37"/>
      <c r="F21" s="38"/>
      <c r="G21" s="46"/>
    </row>
    <row r="22" spans="1:7" s="33" customFormat="1" ht="16.5" thickTop="1" x14ac:dyDescent="0.25">
      <c r="A22" s="117" t="s">
        <v>247</v>
      </c>
      <c r="B22" s="118"/>
      <c r="C22" s="48"/>
      <c r="D22" s="49"/>
      <c r="E22" s="50"/>
      <c r="F22" s="51">
        <f>SUM(F14:F21)</f>
        <v>0</v>
      </c>
      <c r="G22" s="52"/>
    </row>
    <row r="23" spans="1:7" s="33" customFormat="1" ht="15.75" x14ac:dyDescent="0.25">
      <c r="A23" s="119" t="s">
        <v>13</v>
      </c>
      <c r="B23" s="120"/>
      <c r="C23" s="53">
        <v>0.2</v>
      </c>
      <c r="D23" s="54"/>
      <c r="E23" s="55"/>
      <c r="F23" s="56">
        <f>F22*C23</f>
        <v>0</v>
      </c>
      <c r="G23" s="57"/>
    </row>
    <row r="24" spans="1:7" s="33" customFormat="1" ht="16.5" thickBot="1" x14ac:dyDescent="0.3">
      <c r="A24" s="121" t="s">
        <v>248</v>
      </c>
      <c r="B24" s="122"/>
      <c r="C24" s="58"/>
      <c r="D24" s="59"/>
      <c r="E24" s="60"/>
      <c r="F24" s="61">
        <f>F22+F23</f>
        <v>0</v>
      </c>
      <c r="G24" s="62"/>
    </row>
    <row r="25" spans="1:7" ht="16.5" thickTop="1" x14ac:dyDescent="0.25">
      <c r="E25" s="63"/>
      <c r="G25" s="63"/>
    </row>
    <row r="26" spans="1:7" ht="15.75" x14ac:dyDescent="0.25">
      <c r="A26" s="64"/>
      <c r="B26" s="65"/>
      <c r="E26" s="63"/>
      <c r="G26" s="63"/>
    </row>
    <row r="27" spans="1:7" ht="15.75" x14ac:dyDescent="0.25">
      <c r="A27" s="123"/>
      <c r="B27" s="123"/>
      <c r="C27" s="123"/>
    </row>
    <row r="28" spans="1:7" ht="15.75" x14ac:dyDescent="0.25">
      <c r="A28" s="102"/>
      <c r="B28" s="102"/>
      <c r="C28" s="102"/>
      <c r="F28" s="66"/>
    </row>
    <row r="29" spans="1:7" x14ac:dyDescent="0.2">
      <c r="F29" s="67"/>
    </row>
  </sheetData>
  <mergeCells count="12">
    <mergeCell ref="A28:C28"/>
    <mergeCell ref="A2:B2"/>
    <mergeCell ref="A3:B3"/>
    <mergeCell ref="I3:J3"/>
    <mergeCell ref="A5:B5"/>
    <mergeCell ref="A6:B6"/>
    <mergeCell ref="A10:B10"/>
    <mergeCell ref="A13:G13"/>
    <mergeCell ref="A22:B22"/>
    <mergeCell ref="A23:B23"/>
    <mergeCell ref="A24:B24"/>
    <mergeCell ref="A27:C27"/>
  </mergeCells>
  <pageMargins left="0.7" right="0.7" top="0.75" bottom="0.75" header="0.3" footer="0.3"/>
  <pageSetup paperSize="9" scale="41" orientation="portrait" r:id="rId1"/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3BF51-AF04-4964-A0CD-24F094633223}">
  <dimension ref="A1:J74"/>
  <sheetViews>
    <sheetView view="pageBreakPreview" zoomScale="60" zoomScaleNormal="100" workbookViewId="0">
      <selection activeCell="F67" sqref="F67"/>
    </sheetView>
  </sheetViews>
  <sheetFormatPr baseColWidth="10" defaultColWidth="11.42578125" defaultRowHeight="12.75" x14ac:dyDescent="0.2"/>
  <cols>
    <col min="1" max="1" width="8" style="1" customWidth="1"/>
    <col min="2" max="2" width="84.28515625" style="1" customWidth="1"/>
    <col min="3" max="3" width="6.85546875" style="1" customWidth="1"/>
    <col min="4" max="4" width="6.7109375" style="2" customWidth="1"/>
    <col min="5" max="5" width="20.140625" style="1" customWidth="1"/>
    <col min="6" max="6" width="23.28515625" style="1" customWidth="1"/>
    <col min="7" max="7" width="62.5703125" style="1" customWidth="1"/>
    <col min="8" max="9" width="11.42578125" style="1"/>
    <col min="10" max="10" width="14.7109375" style="1" bestFit="1" customWidth="1"/>
    <col min="11" max="16384" width="11.42578125" style="1"/>
  </cols>
  <sheetData>
    <row r="1" spans="1:10" ht="13.5" thickBot="1" x14ac:dyDescent="0.25"/>
    <row r="2" spans="1:10" ht="15" customHeight="1" thickTop="1" x14ac:dyDescent="0.3">
      <c r="A2" s="103" t="s">
        <v>0</v>
      </c>
      <c r="B2" s="104"/>
      <c r="C2" s="3"/>
      <c r="D2" s="4" t="s">
        <v>1</v>
      </c>
      <c r="F2" s="5"/>
      <c r="G2" s="1" t="s">
        <v>2</v>
      </c>
    </row>
    <row r="3" spans="1:10" ht="35.25" customHeight="1" x14ac:dyDescent="0.3">
      <c r="A3" s="105" t="s">
        <v>27</v>
      </c>
      <c r="B3" s="106"/>
      <c r="C3" s="5"/>
      <c r="D3" s="8" t="s">
        <v>29</v>
      </c>
      <c r="G3" s="21" t="s">
        <v>71</v>
      </c>
      <c r="H3" s="9"/>
      <c r="I3" s="107"/>
      <c r="J3" s="107"/>
    </row>
    <row r="4" spans="1:10" ht="23.25" customHeight="1" x14ac:dyDescent="0.25">
      <c r="A4" s="6"/>
      <c r="B4" s="7"/>
      <c r="C4" s="5"/>
      <c r="D4" s="8" t="s">
        <v>30</v>
      </c>
      <c r="G4" s="90" t="s">
        <v>72</v>
      </c>
      <c r="H4" s="9"/>
      <c r="I4" s="9"/>
      <c r="J4" s="9"/>
    </row>
    <row r="5" spans="1:10" ht="17.25" customHeight="1" x14ac:dyDescent="0.3">
      <c r="A5" s="108" t="s">
        <v>3</v>
      </c>
      <c r="B5" s="109"/>
      <c r="C5" s="5"/>
      <c r="D5" s="11" t="s">
        <v>31</v>
      </c>
      <c r="G5" s="90" t="s">
        <v>73</v>
      </c>
      <c r="H5" s="12"/>
      <c r="I5" s="13"/>
      <c r="J5" s="14"/>
    </row>
    <row r="6" spans="1:10" ht="18" customHeight="1" x14ac:dyDescent="0.3">
      <c r="A6" s="110" t="s">
        <v>32</v>
      </c>
      <c r="B6" s="111"/>
      <c r="C6" s="5"/>
      <c r="D6" s="17"/>
      <c r="G6" s="90" t="s">
        <v>74</v>
      </c>
      <c r="H6" s="12"/>
      <c r="I6" s="13"/>
      <c r="J6" s="19"/>
    </row>
    <row r="7" spans="1:10" ht="18" customHeight="1" x14ac:dyDescent="0.3">
      <c r="A7" s="15" t="s">
        <v>28</v>
      </c>
      <c r="B7" s="16"/>
      <c r="C7" s="5"/>
      <c r="D7" s="17"/>
      <c r="G7" s="25"/>
      <c r="H7" s="12"/>
      <c r="I7" s="13"/>
      <c r="J7" s="19"/>
    </row>
    <row r="8" spans="1:10" ht="18" customHeight="1" x14ac:dyDescent="0.3">
      <c r="A8" s="15"/>
      <c r="B8" s="16"/>
      <c r="C8" s="5"/>
      <c r="D8" s="17"/>
      <c r="G8" s="18"/>
      <c r="H8" s="12"/>
      <c r="I8" s="13"/>
      <c r="J8" s="19"/>
    </row>
    <row r="9" spans="1:10" ht="18" customHeight="1" x14ac:dyDescent="0.3">
      <c r="A9" s="10"/>
      <c r="B9" s="20"/>
      <c r="C9" s="5"/>
      <c r="D9" s="11"/>
      <c r="G9" s="21" t="s">
        <v>5</v>
      </c>
      <c r="H9" s="22"/>
      <c r="I9" s="13"/>
      <c r="J9" s="23"/>
    </row>
    <row r="10" spans="1:10" ht="18" customHeight="1" thickBot="1" x14ac:dyDescent="0.35">
      <c r="A10" s="112" t="s">
        <v>26</v>
      </c>
      <c r="B10" s="113"/>
      <c r="C10"/>
      <c r="G10" s="21" t="s">
        <v>76</v>
      </c>
      <c r="H10" s="22"/>
      <c r="I10" s="13"/>
      <c r="J10" s="23"/>
    </row>
    <row r="11" spans="1:10" ht="18" customHeight="1" thickTop="1" x14ac:dyDescent="0.3">
      <c r="A11" s="24"/>
      <c r="B11" s="24"/>
      <c r="C11"/>
      <c r="G11" s="21" t="s">
        <v>77</v>
      </c>
      <c r="H11" s="22"/>
      <c r="I11" s="13"/>
      <c r="J11" s="23"/>
    </row>
    <row r="12" spans="1:10" ht="27.75" customHeight="1" x14ac:dyDescent="0.25">
      <c r="A12" s="25"/>
      <c r="B12" s="25"/>
      <c r="C12" s="25"/>
      <c r="D12" s="26"/>
      <c r="E12" s="25"/>
      <c r="F12" s="25"/>
      <c r="H12" s="14"/>
      <c r="I12" s="13"/>
      <c r="J12" s="27"/>
    </row>
    <row r="13" spans="1:10" ht="39.75" customHeight="1" thickBot="1" x14ac:dyDescent="0.25">
      <c r="A13" s="114" t="s">
        <v>69</v>
      </c>
      <c r="B13" s="115"/>
      <c r="C13" s="115"/>
      <c r="D13" s="115"/>
      <c r="E13" s="115"/>
      <c r="F13" s="115"/>
      <c r="G13" s="116"/>
    </row>
    <row r="14" spans="1:10" s="33" customFormat="1" ht="16.5" thickBot="1" x14ac:dyDescent="0.3">
      <c r="A14" s="28" t="s">
        <v>6</v>
      </c>
      <c r="B14" s="28" t="s">
        <v>7</v>
      </c>
      <c r="C14" s="29" t="s">
        <v>8</v>
      </c>
      <c r="D14" s="30" t="s">
        <v>9</v>
      </c>
      <c r="E14" s="28" t="s">
        <v>10</v>
      </c>
      <c r="F14" s="31" t="s">
        <v>11</v>
      </c>
      <c r="G14" s="32" t="s">
        <v>12</v>
      </c>
    </row>
    <row r="15" spans="1:10" s="33" customFormat="1" ht="15.75" x14ac:dyDescent="0.25">
      <c r="A15" s="88">
        <v>1</v>
      </c>
      <c r="B15" s="89" t="s">
        <v>38</v>
      </c>
      <c r="C15" s="75"/>
      <c r="D15" s="36"/>
      <c r="E15" s="74"/>
      <c r="F15" s="77"/>
      <c r="G15" s="78"/>
    </row>
    <row r="16" spans="1:10" s="33" customFormat="1" ht="15.75" x14ac:dyDescent="0.25">
      <c r="A16" s="68"/>
      <c r="B16" s="72" t="s">
        <v>68</v>
      </c>
      <c r="C16" s="35"/>
      <c r="D16" s="36"/>
      <c r="E16" s="41"/>
      <c r="F16" s="38"/>
      <c r="G16" s="44"/>
    </row>
    <row r="17" spans="1:7" s="33" customFormat="1" ht="15.75" x14ac:dyDescent="0.25">
      <c r="A17" s="40"/>
      <c r="B17" s="81" t="s">
        <v>33</v>
      </c>
      <c r="C17" s="35" t="s">
        <v>20</v>
      </c>
      <c r="D17" s="36">
        <v>1300</v>
      </c>
      <c r="E17" s="41">
        <v>15</v>
      </c>
      <c r="F17" s="38">
        <f>E17*D17</f>
        <v>19500</v>
      </c>
      <c r="G17" s="44"/>
    </row>
    <row r="18" spans="1:7" s="33" customFormat="1" ht="15.75" x14ac:dyDescent="0.25">
      <c r="A18" s="40"/>
      <c r="B18" s="81" t="s">
        <v>34</v>
      </c>
      <c r="C18" s="35" t="s">
        <v>20</v>
      </c>
      <c r="D18" s="36">
        <v>230</v>
      </c>
      <c r="E18" s="41">
        <v>65</v>
      </c>
      <c r="F18" s="38">
        <f t="shared" ref="F18:F22" si="0">D18*E18</f>
        <v>14950</v>
      </c>
      <c r="G18" s="44"/>
    </row>
    <row r="19" spans="1:7" s="33" customFormat="1" ht="15.75" x14ac:dyDescent="0.25">
      <c r="A19" s="40"/>
      <c r="B19" s="81" t="s">
        <v>35</v>
      </c>
      <c r="C19" s="35" t="s">
        <v>20</v>
      </c>
      <c r="D19" s="36">
        <v>230</v>
      </c>
      <c r="E19" s="41">
        <v>25</v>
      </c>
      <c r="F19" s="38">
        <f t="shared" si="0"/>
        <v>5750</v>
      </c>
      <c r="G19" s="44"/>
    </row>
    <row r="20" spans="1:7" s="33" customFormat="1" ht="15.75" x14ac:dyDescent="0.25">
      <c r="A20" s="40"/>
      <c r="B20" s="81" t="s">
        <v>15</v>
      </c>
      <c r="C20" s="35" t="s">
        <v>19</v>
      </c>
      <c r="D20" s="36">
        <v>8</v>
      </c>
      <c r="E20" s="41">
        <v>130</v>
      </c>
      <c r="F20" s="38">
        <f t="shared" si="0"/>
        <v>1040</v>
      </c>
      <c r="G20" s="44"/>
    </row>
    <row r="21" spans="1:7" s="33" customFormat="1" ht="15.75" x14ac:dyDescent="0.25">
      <c r="A21" s="40"/>
      <c r="B21" s="81" t="s">
        <v>36</v>
      </c>
      <c r="C21" s="35" t="s">
        <v>19</v>
      </c>
      <c r="D21" s="36">
        <v>120</v>
      </c>
      <c r="E21" s="41">
        <v>57</v>
      </c>
      <c r="F21" s="38">
        <f t="shared" si="0"/>
        <v>6840</v>
      </c>
      <c r="G21" s="44"/>
    </row>
    <row r="22" spans="1:7" s="33" customFormat="1" ht="15.75" x14ac:dyDescent="0.25">
      <c r="A22" s="40"/>
      <c r="B22" s="81" t="s">
        <v>37</v>
      </c>
      <c r="C22" s="35" t="s">
        <v>20</v>
      </c>
      <c r="D22" s="36">
        <v>123</v>
      </c>
      <c r="E22" s="41">
        <v>115</v>
      </c>
      <c r="F22" s="38">
        <f t="shared" si="0"/>
        <v>14145</v>
      </c>
      <c r="G22" s="44"/>
    </row>
    <row r="23" spans="1:7" s="33" customFormat="1" ht="15.75" x14ac:dyDescent="0.25">
      <c r="A23" s="68"/>
      <c r="B23" s="82" t="s">
        <v>39</v>
      </c>
      <c r="C23" s="35"/>
      <c r="D23" s="36"/>
      <c r="E23" s="41"/>
      <c r="F23" s="38"/>
      <c r="G23" s="44"/>
    </row>
    <row r="24" spans="1:7" s="33" customFormat="1" ht="15.75" x14ac:dyDescent="0.25">
      <c r="A24" s="40"/>
      <c r="B24" s="81" t="s">
        <v>40</v>
      </c>
      <c r="C24" s="35" t="s">
        <v>19</v>
      </c>
      <c r="D24" s="36">
        <v>12</v>
      </c>
      <c r="E24" s="41">
        <v>580</v>
      </c>
      <c r="F24" s="38">
        <f t="shared" ref="F24:F26" si="1">D24*E24</f>
        <v>6960</v>
      </c>
      <c r="G24" s="44"/>
    </row>
    <row r="25" spans="1:7" s="33" customFormat="1" ht="15.75" x14ac:dyDescent="0.25">
      <c r="A25" s="40"/>
      <c r="B25" s="81" t="s">
        <v>41</v>
      </c>
      <c r="C25" s="35" t="s">
        <v>19</v>
      </c>
      <c r="D25" s="36">
        <v>4</v>
      </c>
      <c r="E25" s="41">
        <v>450</v>
      </c>
      <c r="F25" s="38">
        <f t="shared" si="1"/>
        <v>1800</v>
      </c>
      <c r="G25" s="44"/>
    </row>
    <row r="26" spans="1:7" s="33" customFormat="1" ht="15.75" x14ac:dyDescent="0.25">
      <c r="A26" s="40"/>
      <c r="B26" s="81" t="s">
        <v>42</v>
      </c>
      <c r="C26" s="35" t="s">
        <v>19</v>
      </c>
      <c r="D26" s="36">
        <v>4</v>
      </c>
      <c r="E26" s="41">
        <v>50</v>
      </c>
      <c r="F26" s="38">
        <f t="shared" si="1"/>
        <v>200</v>
      </c>
      <c r="G26" s="44"/>
    </row>
    <row r="27" spans="1:7" s="33" customFormat="1" ht="15.75" x14ac:dyDescent="0.25">
      <c r="A27" s="68"/>
      <c r="B27" s="72" t="s">
        <v>43</v>
      </c>
      <c r="C27" s="35"/>
      <c r="D27" s="36"/>
      <c r="E27" s="41"/>
      <c r="F27" s="38"/>
      <c r="G27" s="44"/>
    </row>
    <row r="28" spans="1:7" s="33" customFormat="1" ht="15.75" x14ac:dyDescent="0.25">
      <c r="A28" s="40"/>
      <c r="B28" s="81" t="s">
        <v>44</v>
      </c>
      <c r="C28" s="35" t="s">
        <v>20</v>
      </c>
      <c r="D28" s="36">
        <v>230</v>
      </c>
      <c r="E28" s="41">
        <v>75</v>
      </c>
      <c r="F28" s="38">
        <f t="shared" ref="F28" si="2">D28*E28</f>
        <v>17250</v>
      </c>
      <c r="G28" s="44"/>
    </row>
    <row r="29" spans="1:7" s="33" customFormat="1" ht="15.75" x14ac:dyDescent="0.25">
      <c r="A29" s="68"/>
      <c r="B29" s="82" t="s">
        <v>45</v>
      </c>
      <c r="C29" s="35"/>
      <c r="D29" s="36"/>
      <c r="E29" s="41"/>
      <c r="F29" s="38"/>
      <c r="G29" s="44"/>
    </row>
    <row r="30" spans="1:7" s="33" customFormat="1" ht="15.75" x14ac:dyDescent="0.25">
      <c r="A30" s="40"/>
      <c r="B30" s="81" t="s">
        <v>46</v>
      </c>
      <c r="C30" s="35" t="s">
        <v>20</v>
      </c>
      <c r="D30" s="36">
        <v>465</v>
      </c>
      <c r="E30" s="41">
        <v>25</v>
      </c>
      <c r="F30" s="38">
        <f t="shared" ref="F30" si="3">D30*E30</f>
        <v>11625</v>
      </c>
      <c r="G30" s="44"/>
    </row>
    <row r="31" spans="1:7" s="33" customFormat="1" ht="15.75" x14ac:dyDescent="0.25">
      <c r="A31" s="68"/>
      <c r="B31" s="72" t="s">
        <v>47</v>
      </c>
      <c r="C31" s="35"/>
      <c r="D31" s="36"/>
      <c r="E31" s="41"/>
      <c r="F31" s="38"/>
      <c r="G31" s="44"/>
    </row>
    <row r="32" spans="1:7" s="33" customFormat="1" ht="15.75" x14ac:dyDescent="0.25">
      <c r="A32" s="40"/>
      <c r="B32" s="81" t="s">
        <v>48</v>
      </c>
      <c r="C32" s="35" t="s">
        <v>20</v>
      </c>
      <c r="D32" s="36">
        <v>250</v>
      </c>
      <c r="E32" s="41">
        <v>90</v>
      </c>
      <c r="F32" s="38">
        <f t="shared" ref="F32:F33" si="4">D32*E32</f>
        <v>22500</v>
      </c>
      <c r="G32" s="44"/>
    </row>
    <row r="33" spans="1:10" s="33" customFormat="1" ht="15.75" x14ac:dyDescent="0.25">
      <c r="A33" s="40"/>
      <c r="B33" s="81" t="s">
        <v>49</v>
      </c>
      <c r="C33" s="35" t="s">
        <v>20</v>
      </c>
      <c r="D33" s="36">
        <v>1300</v>
      </c>
      <c r="E33" s="41">
        <v>80</v>
      </c>
      <c r="F33" s="38">
        <f t="shared" si="4"/>
        <v>104000</v>
      </c>
      <c r="G33" s="44"/>
    </row>
    <row r="34" spans="1:10" s="33" customFormat="1" ht="15.75" x14ac:dyDescent="0.25">
      <c r="A34" s="40"/>
      <c r="B34" s="81"/>
      <c r="C34" s="35"/>
      <c r="D34" s="36"/>
      <c r="E34" s="41"/>
      <c r="F34" s="38"/>
      <c r="G34" s="44"/>
    </row>
    <row r="35" spans="1:10" s="33" customFormat="1" ht="15.75" x14ac:dyDescent="0.25">
      <c r="A35" s="40"/>
      <c r="B35" s="82" t="s">
        <v>78</v>
      </c>
      <c r="C35" s="35"/>
      <c r="D35" s="36"/>
      <c r="E35" s="41"/>
      <c r="F35" s="38"/>
      <c r="G35" s="44"/>
    </row>
    <row r="36" spans="1:10" s="33" customFormat="1" ht="15.75" x14ac:dyDescent="0.25">
      <c r="A36" s="40"/>
      <c r="B36" s="81" t="s">
        <v>79</v>
      </c>
      <c r="C36" s="35" t="s">
        <v>17</v>
      </c>
      <c r="D36" s="36">
        <v>1</v>
      </c>
      <c r="E36" s="41">
        <v>15000</v>
      </c>
      <c r="F36" s="38">
        <f t="shared" ref="F36:F39" si="5">D36*E36</f>
        <v>15000</v>
      </c>
      <c r="G36" s="44"/>
    </row>
    <row r="37" spans="1:10" s="33" customFormat="1" ht="15.75" x14ac:dyDescent="0.25">
      <c r="A37" s="40"/>
      <c r="B37" s="81" t="s">
        <v>80</v>
      </c>
      <c r="C37" s="35" t="s">
        <v>20</v>
      </c>
      <c r="D37" s="36">
        <v>1300</v>
      </c>
      <c r="E37" s="41">
        <v>39</v>
      </c>
      <c r="F37" s="38">
        <f t="shared" si="5"/>
        <v>50700</v>
      </c>
      <c r="G37" s="44"/>
    </row>
    <row r="38" spans="1:10" s="33" customFormat="1" ht="15.75" x14ac:dyDescent="0.25">
      <c r="A38" s="40"/>
      <c r="B38" s="81" t="s">
        <v>81</v>
      </c>
      <c r="C38" s="35" t="s">
        <v>17</v>
      </c>
      <c r="D38" s="36">
        <v>1</v>
      </c>
      <c r="E38" s="41">
        <v>5000</v>
      </c>
      <c r="F38" s="38">
        <f t="shared" si="5"/>
        <v>5000</v>
      </c>
      <c r="G38" s="44"/>
      <c r="I38" s="91"/>
      <c r="J38" s="91"/>
    </row>
    <row r="39" spans="1:10" s="33" customFormat="1" ht="15.75" x14ac:dyDescent="0.25">
      <c r="A39" s="40"/>
      <c r="B39" s="81" t="s">
        <v>82</v>
      </c>
      <c r="C39" s="35" t="s">
        <v>17</v>
      </c>
      <c r="D39" s="36">
        <v>1</v>
      </c>
      <c r="E39" s="41">
        <v>1300</v>
      </c>
      <c r="F39" s="38">
        <f t="shared" si="5"/>
        <v>1300</v>
      </c>
      <c r="G39" s="44"/>
    </row>
    <row r="40" spans="1:10" s="33" customFormat="1" ht="15.75" x14ac:dyDescent="0.25">
      <c r="A40" s="40"/>
      <c r="B40" s="81"/>
      <c r="C40" s="35"/>
      <c r="D40" s="36"/>
      <c r="E40" s="41"/>
      <c r="F40" s="38"/>
      <c r="G40" s="44"/>
    </row>
    <row r="41" spans="1:10" s="33" customFormat="1" ht="15.75" x14ac:dyDescent="0.25">
      <c r="A41" s="68">
        <v>2</v>
      </c>
      <c r="B41" s="86" t="s">
        <v>21</v>
      </c>
      <c r="C41" s="35"/>
      <c r="D41" s="36"/>
      <c r="E41" s="41"/>
      <c r="F41" s="38"/>
      <c r="G41" s="44"/>
    </row>
    <row r="42" spans="1:10" s="33" customFormat="1" ht="15.75" x14ac:dyDescent="0.25">
      <c r="A42" s="40"/>
      <c r="B42" s="45" t="s">
        <v>51</v>
      </c>
      <c r="C42" s="35" t="s">
        <v>19</v>
      </c>
      <c r="D42" s="36">
        <v>4</v>
      </c>
      <c r="E42" s="41">
        <v>195</v>
      </c>
      <c r="F42" s="38">
        <f t="shared" ref="F42:F45" si="6">D42*E42</f>
        <v>780</v>
      </c>
      <c r="G42" s="44"/>
    </row>
    <row r="43" spans="1:10" s="33" customFormat="1" ht="15.75" x14ac:dyDescent="0.25">
      <c r="A43" s="40"/>
      <c r="B43" s="45" t="s">
        <v>52</v>
      </c>
      <c r="C43" s="35" t="s">
        <v>19</v>
      </c>
      <c r="D43" s="36">
        <v>120</v>
      </c>
      <c r="E43" s="41">
        <v>245</v>
      </c>
      <c r="F43" s="38">
        <f t="shared" si="6"/>
        <v>29400</v>
      </c>
      <c r="G43" s="44"/>
    </row>
    <row r="44" spans="1:10" s="33" customFormat="1" ht="15.75" x14ac:dyDescent="0.25">
      <c r="A44" s="40"/>
      <c r="B44" s="45" t="s">
        <v>53</v>
      </c>
      <c r="C44" s="35" t="s">
        <v>19</v>
      </c>
      <c r="D44" s="36">
        <v>12</v>
      </c>
      <c r="E44" s="41">
        <v>165</v>
      </c>
      <c r="F44" s="38">
        <f t="shared" si="6"/>
        <v>1980</v>
      </c>
      <c r="G44" s="44"/>
    </row>
    <row r="45" spans="1:10" s="33" customFormat="1" ht="15.75" x14ac:dyDescent="0.25">
      <c r="A45" s="40"/>
      <c r="B45" s="45" t="s">
        <v>54</v>
      </c>
      <c r="C45" s="35" t="s">
        <v>18</v>
      </c>
      <c r="D45" s="36">
        <v>40</v>
      </c>
      <c r="E45" s="41">
        <v>15</v>
      </c>
      <c r="F45" s="38">
        <f t="shared" si="6"/>
        <v>600</v>
      </c>
      <c r="G45" s="44"/>
    </row>
    <row r="46" spans="1:10" s="33" customFormat="1" ht="15.75" x14ac:dyDescent="0.25">
      <c r="A46" s="40"/>
      <c r="B46" s="81"/>
      <c r="C46" s="35"/>
      <c r="D46" s="36"/>
      <c r="E46" s="41"/>
      <c r="F46" s="38"/>
      <c r="G46" s="44"/>
    </row>
    <row r="47" spans="1:10" s="33" customFormat="1" ht="15.75" x14ac:dyDescent="0.25">
      <c r="A47" s="68">
        <v>3</v>
      </c>
      <c r="B47" s="86" t="s">
        <v>55</v>
      </c>
      <c r="C47" s="35"/>
      <c r="D47" s="36"/>
      <c r="E47" s="41"/>
      <c r="F47" s="38"/>
      <c r="G47" s="44"/>
    </row>
    <row r="48" spans="1:10" s="33" customFormat="1" ht="15.75" x14ac:dyDescent="0.25">
      <c r="A48" s="40"/>
      <c r="B48" s="82" t="s">
        <v>56</v>
      </c>
      <c r="C48" s="35"/>
      <c r="D48" s="36"/>
      <c r="E48" s="41"/>
      <c r="F48" s="38"/>
      <c r="G48" s="44"/>
    </row>
    <row r="49" spans="1:7" s="33" customFormat="1" ht="15.75" x14ac:dyDescent="0.25">
      <c r="A49" s="40"/>
      <c r="B49" s="81" t="s">
        <v>57</v>
      </c>
      <c r="C49" s="35" t="s">
        <v>18</v>
      </c>
      <c r="D49" s="36">
        <v>175</v>
      </c>
      <c r="E49" s="41">
        <v>60.11</v>
      </c>
      <c r="F49" s="38">
        <f t="shared" ref="F49:F64" si="7">D49*E49</f>
        <v>10519.25</v>
      </c>
      <c r="G49" s="44"/>
    </row>
    <row r="50" spans="1:7" s="33" customFormat="1" ht="15.75" x14ac:dyDescent="0.25">
      <c r="A50" s="40"/>
      <c r="B50" s="81" t="s">
        <v>58</v>
      </c>
      <c r="C50" s="35" t="s">
        <v>18</v>
      </c>
      <c r="D50" s="36">
        <v>115</v>
      </c>
      <c r="E50" s="41">
        <v>60.11</v>
      </c>
      <c r="F50" s="38">
        <f t="shared" si="7"/>
        <v>6912.65</v>
      </c>
      <c r="G50" s="44"/>
    </row>
    <row r="51" spans="1:7" s="33" customFormat="1" ht="15.75" x14ac:dyDescent="0.25">
      <c r="A51" s="40"/>
      <c r="B51" s="81" t="s">
        <v>59</v>
      </c>
      <c r="C51" s="35" t="s">
        <v>18</v>
      </c>
      <c r="D51" s="36">
        <v>182</v>
      </c>
      <c r="E51" s="41">
        <v>123.37</v>
      </c>
      <c r="F51" s="38">
        <f t="shared" si="7"/>
        <v>22453.34</v>
      </c>
      <c r="G51" s="44"/>
    </row>
    <row r="52" spans="1:7" s="33" customFormat="1" ht="15.75" x14ac:dyDescent="0.25">
      <c r="A52" s="40"/>
      <c r="B52" s="82" t="s">
        <v>60</v>
      </c>
      <c r="C52" s="35"/>
      <c r="D52" s="36"/>
      <c r="E52" s="41"/>
      <c r="F52" s="38"/>
      <c r="G52" s="44"/>
    </row>
    <row r="53" spans="1:7" s="33" customFormat="1" ht="15.75" x14ac:dyDescent="0.25">
      <c r="A53" s="40"/>
      <c r="B53" s="81" t="s">
        <v>61</v>
      </c>
      <c r="C53" s="35" t="s">
        <v>18</v>
      </c>
      <c r="D53" s="36">
        <v>2</v>
      </c>
      <c r="E53" s="41">
        <v>130</v>
      </c>
      <c r="F53" s="38">
        <f t="shared" si="7"/>
        <v>260</v>
      </c>
      <c r="G53" s="44"/>
    </row>
    <row r="54" spans="1:7" s="33" customFormat="1" ht="15.75" x14ac:dyDescent="0.25">
      <c r="A54" s="40"/>
      <c r="B54" s="81" t="s">
        <v>62</v>
      </c>
      <c r="C54" s="35" t="s">
        <v>19</v>
      </c>
      <c r="D54" s="36">
        <v>8</v>
      </c>
      <c r="E54" s="41">
        <v>65</v>
      </c>
      <c r="F54" s="38">
        <f t="shared" si="7"/>
        <v>520</v>
      </c>
      <c r="G54" s="44"/>
    </row>
    <row r="55" spans="1:7" s="33" customFormat="1" ht="15.75" x14ac:dyDescent="0.25">
      <c r="A55" s="40"/>
      <c r="B55" s="82" t="s">
        <v>63</v>
      </c>
      <c r="C55" s="35"/>
      <c r="D55" s="36"/>
      <c r="E55" s="41"/>
      <c r="F55" s="38"/>
      <c r="G55" s="44"/>
    </row>
    <row r="56" spans="1:7" s="33" customFormat="1" ht="15.75" x14ac:dyDescent="0.25">
      <c r="A56" s="40"/>
      <c r="B56" s="81" t="s">
        <v>83</v>
      </c>
      <c r="C56" s="35" t="s">
        <v>19</v>
      </c>
      <c r="D56" s="36">
        <v>62</v>
      </c>
      <c r="E56" s="41">
        <v>400</v>
      </c>
      <c r="F56" s="38">
        <f t="shared" si="7"/>
        <v>24800</v>
      </c>
      <c r="G56" s="44"/>
    </row>
    <row r="57" spans="1:7" s="33" customFormat="1" ht="15.75" x14ac:dyDescent="0.25">
      <c r="A57" s="40"/>
      <c r="B57" s="81" t="s">
        <v>70</v>
      </c>
      <c r="C57" s="35" t="s">
        <v>19</v>
      </c>
      <c r="D57" s="36">
        <v>9</v>
      </c>
      <c r="E57" s="41">
        <v>400</v>
      </c>
      <c r="F57" s="38">
        <f t="shared" si="7"/>
        <v>3600</v>
      </c>
      <c r="G57" s="44"/>
    </row>
    <row r="58" spans="1:7" s="33" customFormat="1" ht="15.75" x14ac:dyDescent="0.25">
      <c r="A58" s="40"/>
      <c r="B58" s="81" t="s">
        <v>84</v>
      </c>
      <c r="C58" s="35" t="s">
        <v>19</v>
      </c>
      <c r="D58" s="36">
        <v>4</v>
      </c>
      <c r="E58" s="41">
        <v>450</v>
      </c>
      <c r="F58" s="38">
        <f t="shared" si="7"/>
        <v>1800</v>
      </c>
      <c r="G58" s="44"/>
    </row>
    <row r="59" spans="1:7" s="33" customFormat="1" ht="15.75" x14ac:dyDescent="0.25">
      <c r="A59" s="40"/>
      <c r="B59" s="81" t="s">
        <v>85</v>
      </c>
      <c r="C59" s="35" t="s">
        <v>19</v>
      </c>
      <c r="D59" s="36">
        <v>47</v>
      </c>
      <c r="E59" s="41">
        <v>338</v>
      </c>
      <c r="F59" s="38">
        <f t="shared" si="7"/>
        <v>15886</v>
      </c>
      <c r="G59" s="44"/>
    </row>
    <row r="60" spans="1:7" s="33" customFormat="1" ht="15.75" x14ac:dyDescent="0.25">
      <c r="A60" s="40"/>
      <c r="B60" s="82" t="s">
        <v>64</v>
      </c>
      <c r="C60" s="35"/>
      <c r="D60" s="36"/>
      <c r="E60" s="41"/>
      <c r="F60" s="38"/>
      <c r="G60" s="44"/>
    </row>
    <row r="61" spans="1:7" s="33" customFormat="1" ht="15.75" x14ac:dyDescent="0.25">
      <c r="A61" s="40"/>
      <c r="B61" s="81" t="s">
        <v>65</v>
      </c>
      <c r="C61" s="35" t="s">
        <v>19</v>
      </c>
      <c r="D61" s="36">
        <v>62</v>
      </c>
      <c r="E61" s="41">
        <v>90</v>
      </c>
      <c r="F61" s="38">
        <f t="shared" si="7"/>
        <v>5580</v>
      </c>
      <c r="G61" s="44"/>
    </row>
    <row r="62" spans="1:7" s="33" customFormat="1" ht="15.75" x14ac:dyDescent="0.25">
      <c r="A62" s="40"/>
      <c r="B62" s="81" t="s">
        <v>66</v>
      </c>
      <c r="C62" s="35" t="s">
        <v>19</v>
      </c>
      <c r="D62" s="36">
        <v>51</v>
      </c>
      <c r="E62" s="41">
        <v>145</v>
      </c>
      <c r="F62" s="38">
        <f t="shared" si="7"/>
        <v>7395</v>
      </c>
      <c r="G62" s="44"/>
    </row>
    <row r="63" spans="1:7" s="33" customFormat="1" ht="15.75" x14ac:dyDescent="0.25">
      <c r="A63" s="40"/>
      <c r="B63" s="81" t="s">
        <v>67</v>
      </c>
      <c r="C63" s="35" t="s">
        <v>19</v>
      </c>
      <c r="D63" s="36">
        <v>4</v>
      </c>
      <c r="E63" s="41">
        <v>600</v>
      </c>
      <c r="F63" s="38">
        <f t="shared" si="7"/>
        <v>2400</v>
      </c>
      <c r="G63" s="44"/>
    </row>
    <row r="64" spans="1:7" s="33" customFormat="1" ht="15.75" x14ac:dyDescent="0.25">
      <c r="A64" s="40"/>
      <c r="B64" s="81" t="s">
        <v>75</v>
      </c>
      <c r="C64" s="35" t="s">
        <v>19</v>
      </c>
      <c r="D64" s="36">
        <v>51</v>
      </c>
      <c r="E64" s="41">
        <v>180</v>
      </c>
      <c r="F64" s="38">
        <f t="shared" si="7"/>
        <v>9180</v>
      </c>
      <c r="G64" s="44"/>
    </row>
    <row r="65" spans="1:7" s="33" customFormat="1" ht="15.75" x14ac:dyDescent="0.25">
      <c r="A65" s="40"/>
      <c r="B65" s="81"/>
      <c r="C65" s="35"/>
      <c r="D65" s="36"/>
      <c r="E65" s="41"/>
      <c r="F65" s="38"/>
      <c r="G65" s="44"/>
    </row>
    <row r="66" spans="1:7" s="33" customFormat="1" ht="16.5" thickBot="1" x14ac:dyDescent="0.3">
      <c r="A66" s="47"/>
      <c r="B66" s="45"/>
      <c r="C66" s="35"/>
      <c r="D66" s="36"/>
      <c r="E66" s="37"/>
      <c r="F66" s="38"/>
      <c r="G66" s="46"/>
    </row>
    <row r="67" spans="1:7" s="33" customFormat="1" ht="16.5" thickTop="1" x14ac:dyDescent="0.25">
      <c r="A67" s="117" t="s">
        <v>24</v>
      </c>
      <c r="B67" s="118"/>
      <c r="C67" s="48"/>
      <c r="D67" s="49"/>
      <c r="E67" s="50"/>
      <c r="F67" s="51">
        <f>SUM(F14:F66)</f>
        <v>442626.24000000005</v>
      </c>
      <c r="G67" s="52"/>
    </row>
    <row r="68" spans="1:7" s="33" customFormat="1" ht="15.75" x14ac:dyDescent="0.25">
      <c r="A68" s="119" t="s">
        <v>13</v>
      </c>
      <c r="B68" s="120"/>
      <c r="C68" s="53">
        <v>0.2</v>
      </c>
      <c r="D68" s="54"/>
      <c r="E68" s="55"/>
      <c r="F68" s="56">
        <f>F67*C68</f>
        <v>88525.248000000021</v>
      </c>
      <c r="G68" s="57"/>
    </row>
    <row r="69" spans="1:7" s="33" customFormat="1" ht="16.5" thickBot="1" x14ac:dyDescent="0.3">
      <c r="A69" s="121" t="s">
        <v>25</v>
      </c>
      <c r="B69" s="122"/>
      <c r="C69" s="58"/>
      <c r="D69" s="59"/>
      <c r="E69" s="60"/>
      <c r="F69" s="61">
        <f>F67+F68</f>
        <v>531151.48800000013</v>
      </c>
      <c r="G69" s="62"/>
    </row>
    <row r="70" spans="1:7" ht="16.5" thickTop="1" x14ac:dyDescent="0.25">
      <c r="E70" s="63"/>
      <c r="G70" s="63"/>
    </row>
    <row r="71" spans="1:7" ht="15.75" x14ac:dyDescent="0.25">
      <c r="A71" s="64"/>
      <c r="B71" s="65"/>
      <c r="E71" s="63"/>
      <c r="G71" s="63"/>
    </row>
    <row r="72" spans="1:7" ht="15.75" x14ac:dyDescent="0.25">
      <c r="A72" s="84"/>
      <c r="B72" s="84"/>
      <c r="C72" s="84"/>
    </row>
    <row r="73" spans="1:7" ht="15.75" x14ac:dyDescent="0.25">
      <c r="A73" s="85"/>
      <c r="B73" s="85"/>
      <c r="C73" s="85"/>
      <c r="F73" s="66">
        <v>0.05</v>
      </c>
    </row>
    <row r="74" spans="1:7" x14ac:dyDescent="0.2">
      <c r="F74" s="67">
        <f>F67*F73</f>
        <v>22131.312000000005</v>
      </c>
    </row>
  </sheetData>
  <mergeCells count="10">
    <mergeCell ref="A67:B67"/>
    <mergeCell ref="A68:B68"/>
    <mergeCell ref="A69:B69"/>
    <mergeCell ref="A2:B2"/>
    <mergeCell ref="A3:B3"/>
    <mergeCell ref="I3:J3"/>
    <mergeCell ref="A5:B5"/>
    <mergeCell ref="A6:B6"/>
    <mergeCell ref="A10:B10"/>
    <mergeCell ref="A13:G13"/>
  </mergeCells>
  <phoneticPr fontId="23" type="noConversion"/>
  <pageMargins left="0.7" right="0.7" top="0.75" bottom="0.75" header="0.3" footer="0.3"/>
  <pageSetup paperSize="9" scale="41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PARTIE 01</vt:lpstr>
      <vt:lpstr>PARTIE 02</vt:lpstr>
      <vt:lpstr>PARTIE 03</vt:lpstr>
      <vt:lpstr>PARTIE 04</vt:lpstr>
      <vt:lpstr>PARTIE 05</vt:lpstr>
      <vt:lpstr>Récap</vt:lpstr>
      <vt:lpstr>OPTION</vt:lpstr>
      <vt:lpstr>OPTION!Zone_d_impression</vt:lpstr>
      <vt:lpstr>'PARTIE 01'!Zone_d_impression</vt:lpstr>
      <vt:lpstr>'PARTIE 02'!Zone_d_impression</vt:lpstr>
      <vt:lpstr>'PARTIE 03'!Zone_d_impression</vt:lpstr>
      <vt:lpstr>'PARTIE 04'!Zone_d_impression</vt:lpstr>
      <vt:lpstr>'PARTIE 05'!Zone_d_impression</vt:lpstr>
      <vt:lpstr>Récap!Zone_d_impression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sereb concept</dc:creator>
  <cp:lastModifiedBy>AMMAR Adami</cp:lastModifiedBy>
  <cp:lastPrinted>2024-10-20T21:43:34Z</cp:lastPrinted>
  <dcterms:created xsi:type="dcterms:W3CDTF">2015-06-05T18:19:34Z</dcterms:created>
  <dcterms:modified xsi:type="dcterms:W3CDTF">2025-09-12T08:51:15Z</dcterms:modified>
</cp:coreProperties>
</file>