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\\vlfichierssan\DOCS\AMP\01-TRAVAIL\5-MARCHES_FCS\02-HEBERGEMENT\MOBILIER RESIDENCE DU PARC\1_DCE\"/>
    </mc:Choice>
  </mc:AlternateContent>
  <xr:revisionPtr revIDLastSave="0" documentId="13_ncr:1_{9A56E2D0-909D-4581-9F34-90498E70D59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obiliers" sheetId="2" r:id="rId1"/>
  </sheets>
  <calcPr calcId="191028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2" l="1"/>
  <c r="F10" i="2"/>
  <c r="F11" i="2"/>
  <c r="F12" i="2"/>
  <c r="F13" i="2"/>
  <c r="F28" i="2"/>
  <c r="F27" i="2"/>
  <c r="F25" i="2"/>
  <c r="F24" i="2"/>
  <c r="F20" i="2"/>
  <c r="F19" i="2"/>
  <c r="F21" i="2"/>
  <c r="F49" i="2"/>
  <c r="F50" i="2"/>
  <c r="F51" i="2"/>
  <c r="F52" i="2"/>
  <c r="F53" i="2"/>
  <c r="F54" i="2"/>
  <c r="F55" i="2"/>
  <c r="F15" i="2"/>
  <c r="F16" i="2"/>
  <c r="F43" i="2"/>
  <c r="F44" i="2"/>
  <c r="F58" i="2"/>
  <c r="F57" i="2"/>
  <c r="F56" i="2"/>
  <c r="F48" i="2"/>
  <c r="F47" i="2"/>
  <c r="F29" i="2"/>
  <c r="F37" i="2"/>
  <c r="F34" i="2"/>
  <c r="F38" i="2"/>
  <c r="F33" i="2"/>
  <c r="F59" i="2" l="1"/>
  <c r="F31" i="2"/>
  <c r="F30" i="2"/>
  <c r="F26" i="2"/>
  <c r="F23" i="2"/>
  <c r="F22" i="2"/>
  <c r="F18" i="2"/>
  <c r="F17" i="2"/>
  <c r="F14" i="2"/>
  <c r="F8" i="2"/>
  <c r="F45" i="2" l="1"/>
  <c r="F61" i="2" s="1"/>
  <c r="F63" i="2" s="1"/>
  <c r="F62" i="2" s="1"/>
  <c r="F32" i="2"/>
  <c r="F35" i="2"/>
  <c r="F36" i="2"/>
  <c r="F39" i="2"/>
  <c r="F40" i="2"/>
  <c r="F41" i="2"/>
  <c r="F42" i="2"/>
</calcChain>
</file>

<file path=xl/sharedStrings.xml><?xml version="1.0" encoding="utf-8"?>
<sst xmlns="http://schemas.openxmlformats.org/spreadsheetml/2006/main" count="133" uniqueCount="85">
  <si>
    <t xml:space="preserve">BPU - annexe 1 à l'acte d'engagement
</t>
  </si>
  <si>
    <t xml:space="preserve">ATTENTION: </t>
  </si>
  <si>
    <t>Les prix unitaires HT de toutes les lignes doivent être complétés, faute de quoi, l'offre sera considérée irrégulière.</t>
  </si>
  <si>
    <t>Les prix sont réputés comprendre toutes les charges annexes.</t>
  </si>
  <si>
    <t>LIGNE</t>
  </si>
  <si>
    <t xml:space="preserve">Désignation </t>
  </si>
  <si>
    <t>Unité</t>
  </si>
  <si>
    <t xml:space="preserve">QUANTITE  </t>
  </si>
  <si>
    <r>
      <t xml:space="preserve">PRIX UNITAIRE HT 
</t>
    </r>
    <r>
      <rPr>
        <b/>
        <sz val="10"/>
        <rFont val="Arial Narrow"/>
        <family val="2"/>
      </rPr>
      <t>à compléter par le candidat</t>
    </r>
  </si>
  <si>
    <r>
      <t xml:space="preserve">PRIX TOTAL HT
</t>
    </r>
    <r>
      <rPr>
        <b/>
        <sz val="10"/>
        <rFont val="Arial Narrow"/>
        <family val="2"/>
      </rPr>
      <t>(calcul automatique, ne rien saisir)</t>
    </r>
  </si>
  <si>
    <t>Phase de livraison</t>
  </si>
  <si>
    <t>Lit 90 x 200 avec sommer metallique avec structure en tube acier avec renfort central et remplissage treillis  - 4 pieds avec bouchons - finition  termolaquée</t>
  </si>
  <si>
    <t xml:space="preserve">U </t>
  </si>
  <si>
    <t>Chevet tête de lit - Dimension L950 x P 200 x H 800 avec niche avant et niche latérale - chant ABS</t>
  </si>
  <si>
    <r>
      <t>Bureau avec caisson</t>
    </r>
    <r>
      <rPr>
        <sz val="11"/>
        <rFont val="Calibri"/>
        <family val="2"/>
        <scheme val="minor"/>
      </rPr>
      <t xml:space="preserve"> niche réversible</t>
    </r>
    <r>
      <rPr>
        <sz val="11"/>
        <color theme="1"/>
        <rFont val="Calibri"/>
        <family val="2"/>
        <scheme val="minor"/>
      </rPr>
      <t xml:space="preserve"> L120 à L160 x P 550 x H 750 chant ABS palteau et panneau décor 19 mm</t>
    </r>
  </si>
  <si>
    <t>Chaise de bureau avec accourdoirs en polypropylène empilable x 4  hauteur assise 460 mm poids max 6 kg</t>
  </si>
  <si>
    <t>Table repas (L 70 x P 70x H 75) pieds métal finition epoxy plateau stratifie</t>
  </si>
  <si>
    <t>Chaise repas en polypropylène empilable x 4  hauteur assise 460 mm poids max 6 kg</t>
  </si>
  <si>
    <t xml:space="preserve">Meuble à poser avec patin de protection dimension L 800 x P 300 x H 800 - panneaux décor - chant ABS </t>
  </si>
  <si>
    <t>Table foyer Dimension 900 x 900 4 pieds avec plateau stratifié epaisseur 30 mm et patin de protection</t>
  </si>
  <si>
    <t>Chaises foyer en polypropylène empilable x 4  hauteur assise 460 mm poids max 6 kg</t>
  </si>
  <si>
    <t>Canapé 2 places foyer avec accoudoirs Dimension L 1670 x P 990 x H 910 - assise et dossier garni - Revêtement tissu enduit non feu - Pieds avec patins insonorisants - traité anti- tâches</t>
  </si>
  <si>
    <t>Fauteuil lounge foyer avec accoudoirs - Dimension L 560 x P 840 x H 850 - Assise et dossier revêtus tissu non feu - traité anti- tâches</t>
  </si>
  <si>
    <t>Table basse foyer chant ABS plateau décor stratifié - Diamètres 90 cm ou 50 cm, hauteur 45 cm</t>
  </si>
  <si>
    <t xml:space="preserve">Suspension foyer avec abat jour </t>
  </si>
  <si>
    <t>Chaise salle de travail avec accourdoirs en polypropylène empilable x 4  hauteur assise 460 mm poids max 6 kg</t>
  </si>
  <si>
    <t>Table salle de travail (L 70 x P 70x H 75) pieds métal finition epoxy plateau stratifie</t>
  </si>
  <si>
    <t>Chaise haute salle de travail coque en polypropylène - 4 pieds - Hauteur assise 760</t>
  </si>
  <si>
    <t>Plan de travail haut salle de travail N°1 L295x60 H110</t>
  </si>
  <si>
    <t>Plan de travail haut salle de travail N°2 L215x60 H110</t>
  </si>
  <si>
    <t>Éclairage haut salle de travail (spots LED, muraux)</t>
  </si>
  <si>
    <t>Éclairage bas salle de travail (lampes articulées murales)</t>
  </si>
  <si>
    <t>Suspension de type ruban led formant arabesque: modèles suivant carnet de mobilier  - Dimensions indicatives: L100*P60*H40 envergure à ajuster en période de préparation et selon modèle. </t>
  </si>
  <si>
    <t>Panneau d'affichage de 19 mm avec revêtement en liège</t>
  </si>
  <si>
    <t>U</t>
  </si>
  <si>
    <t>Sous total phase 1</t>
  </si>
  <si>
    <t>Sous total phase 2</t>
  </si>
  <si>
    <t>TOTAL HT</t>
  </si>
  <si>
    <t>TVA</t>
  </si>
  <si>
    <t>TOTAL TTC</t>
  </si>
  <si>
    <t>Nom de l'entreprise candidate:</t>
  </si>
  <si>
    <t>Date et lieu de signatue:</t>
  </si>
  <si>
    <t>Nom et fonction du signataire:</t>
  </si>
  <si>
    <t>Tampon de l'entreprise candidate:</t>
  </si>
  <si>
    <t>PHASE DE LIVRAISON</t>
  </si>
  <si>
    <t>1- semaine 50 - IMPERATIF DU 14 AU 21 DECEMBRE 2025</t>
  </si>
  <si>
    <t>2 -Prévisionnelle semaine 29 - juillet 2026</t>
  </si>
  <si>
    <t>Protection latérale dimension L2000 x H 800 chant ABS  fixation par vis traversante</t>
  </si>
  <si>
    <t xml:space="preserve">Protection tête de lit  dimension L 950 x H 800 chant ABS  fixation par vis traversante +  + </t>
  </si>
  <si>
    <t>Chevet tabouret - Dimension 400 x 400 x H 450 avec renfort central et chant ABS</t>
  </si>
  <si>
    <t>Etagère L 600 à L800 x P 250 x H 250 - côtés et tablettes en mélaminé décor - chant ABS</t>
  </si>
  <si>
    <t>Protection tête de lit  dimension L 950 x H 800 chant ABS  fixation par vis traversante</t>
  </si>
  <si>
    <t>Table bureau L 1200 avec ou sans niche avec chant ABS</t>
  </si>
  <si>
    <t>Les quantités sont données a titre indicatif et ne constituent pas un engagement de commande</t>
  </si>
  <si>
    <t>QUANTITES ESTIMATIVES</t>
  </si>
  <si>
    <t>Lit 90 x 200 avec sommer metallique avec structure en tube acier avec renfort central et remplissage treillis  - 4 pieds avec bouchons - finition  termolaquée, modèle 1</t>
  </si>
  <si>
    <t>Lit 90 x 200 avec sommer metallique avec structure en tube acier avec renfort central et remplissage treillis  - 4 pieds avec bouchons - finition  termolaquée, modèle 2</t>
  </si>
  <si>
    <t>Lit 90 x 200 avec sommer metallique avec structure en tube acier avec renfort central et remplissage treillis  - 4 pieds avec bouchons - finition  termolaquée, modèle 3</t>
  </si>
  <si>
    <t>Chevet tête de lit - Dimension L950 x P 200 x H 800 avec niche avant et niche latérale - chant ABS, modele 1</t>
  </si>
  <si>
    <t>Chevet tête de lit - Dimension L950 x P 200 x H 800 avec niche avant et niche latérale - chant ABS, modele 2</t>
  </si>
  <si>
    <t>Chevet tête de lit - Dimension L950 x P 200 x H 800 avec niche avant et niche latérale - chant ABS, modele 3</t>
  </si>
  <si>
    <t>Table bureau L 1200 avec ou sans niche avec chant ABS +  modele 1</t>
  </si>
  <si>
    <t>Table bureau L 1200 avec ou sans niche avec chant ABS +  modele 2</t>
  </si>
  <si>
    <t>Table bureau L 1200 avec ou sans niche avec chant ABS +  modele 3</t>
  </si>
  <si>
    <t>Table repas (L 70 x P 70x H 75) pieds métal finition epoxy plateau stratifie modele 1</t>
  </si>
  <si>
    <t>Table repas (L 70 x P 70x H 75) pieds métal finition epoxy plateau stratifie modele 2</t>
  </si>
  <si>
    <t>Table repas (L 70 x P 70x H 75) pieds métal finition epoxy plateau stratifie modele 3</t>
  </si>
  <si>
    <t>Chaise repas en polypropylène empilable x 4  hauteur assise 460 mm poids max 6 kg modele 1</t>
  </si>
  <si>
    <t>Chaise repas en polypropylène empilable x 4  hauteur assise 460 mm poids max 6 kg modele 2</t>
  </si>
  <si>
    <t>Chaise repas en polypropylène empilable x 4  hauteur assise 460 mm poids max 6 kg modele 3</t>
  </si>
  <si>
    <t>1.1</t>
  </si>
  <si>
    <t>1.2</t>
  </si>
  <si>
    <t>1.3</t>
  </si>
  <si>
    <t>2.1</t>
  </si>
  <si>
    <t>2.2</t>
  </si>
  <si>
    <t>2.3</t>
  </si>
  <si>
    <t>7.1</t>
  </si>
  <si>
    <t>7.2</t>
  </si>
  <si>
    <t>7.3</t>
  </si>
  <si>
    <t>10.1</t>
  </si>
  <si>
    <t>10.2</t>
  </si>
  <si>
    <t>10.3</t>
  </si>
  <si>
    <t>11.1</t>
  </si>
  <si>
    <t>11.2</t>
  </si>
  <si>
    <t>11.3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</si>
</sst>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0"/>
      <color rgb="FFFF0000"/>
      <name val="Arial"/>
      <family val="2"/>
    </font>
    <font>
      <b/>
      <sz val="14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b/>
      <sz val="10"/>
      <color theme="1"/>
      <name val="Arial Narrow"/>
      <family val="2"/>
    </font>
    <font>
      <b/>
      <sz val="10"/>
      <color rgb="FFFF0000"/>
      <name val="Arial Narrow"/>
      <family val="2"/>
    </font>
    <font>
      <b/>
      <sz val="10"/>
      <color theme="1" tint="0.499984740745262"/>
      <name val="Arial Narrow"/>
      <family val="2"/>
    </font>
    <font>
      <sz val="10"/>
      <color theme="1"/>
      <name val="Arial Narrow"/>
      <family val="2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 Narrow"/>
      <family val="2"/>
    </font>
    <font>
      <b/>
      <i/>
      <sz val="11"/>
      <color rgb="FF00B050"/>
      <name val="Calibri"/>
      <family val="2"/>
      <scheme val="minor"/>
    </font>
    <font>
      <i/>
      <sz val="11"/>
      <color rgb="FF00B050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rgb="FFC00000"/>
      </left>
      <right/>
      <top style="medium">
        <color rgb="FFC00000"/>
      </top>
      <bottom/>
      <diagonal/>
    </border>
    <border>
      <left/>
      <right/>
      <top style="medium">
        <color rgb="FFC00000"/>
      </top>
      <bottom/>
      <diagonal/>
    </border>
    <border>
      <left/>
      <right style="medium">
        <color rgb="FFC00000"/>
      </right>
      <top style="medium">
        <color rgb="FFC00000"/>
      </top>
      <bottom/>
      <diagonal/>
    </border>
    <border>
      <left style="medium">
        <color rgb="FFC00000"/>
      </left>
      <right/>
      <top/>
      <bottom/>
      <diagonal/>
    </border>
    <border>
      <left/>
      <right style="medium">
        <color rgb="FFC00000"/>
      </right>
      <top/>
      <bottom/>
      <diagonal/>
    </border>
    <border>
      <left style="medium">
        <color rgb="FFC00000"/>
      </left>
      <right/>
      <top/>
      <bottom style="medium">
        <color rgb="FFC00000"/>
      </bottom>
      <diagonal/>
    </border>
    <border>
      <left/>
      <right/>
      <top/>
      <bottom style="medium">
        <color rgb="FFC00000"/>
      </bottom>
      <diagonal/>
    </border>
    <border>
      <left/>
      <right style="medium">
        <color rgb="FFC00000"/>
      </right>
      <top/>
      <bottom style="medium">
        <color rgb="FFC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left" vertical="top"/>
    </xf>
    <xf numFmtId="0" fontId="0" fillId="0" borderId="9" xfId="0" applyBorder="1" applyAlignment="1">
      <alignment horizontal="center" vertical="center"/>
    </xf>
    <xf numFmtId="0" fontId="2" fillId="0" borderId="4" xfId="0" applyFont="1" applyBorder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3" fontId="6" fillId="0" borderId="4" xfId="0" applyNumberFormat="1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0" fillId="0" borderId="11" xfId="0" applyBorder="1" applyAlignment="1">
      <alignment horizontal="center" vertical="center"/>
    </xf>
    <xf numFmtId="0" fontId="1" fillId="0" borderId="12" xfId="0" applyFont="1" applyBorder="1" applyAlignment="1">
      <alignment horizontal="left" vertical="top"/>
    </xf>
    <xf numFmtId="0" fontId="1" fillId="0" borderId="12" xfId="0" applyFont="1" applyBorder="1" applyAlignment="1">
      <alignment horizontal="center" vertical="center"/>
    </xf>
    <xf numFmtId="3" fontId="5" fillId="0" borderId="12" xfId="0" applyNumberFormat="1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0" fontId="7" fillId="0" borderId="14" xfId="0" applyFont="1" applyBorder="1" applyAlignment="1">
      <alignment horizontal="left" vertical="top"/>
    </xf>
    <xf numFmtId="0" fontId="7" fillId="0" borderId="15" xfId="0" applyFont="1" applyBorder="1" applyAlignment="1">
      <alignment horizontal="left" vertical="top" wrapText="1"/>
    </xf>
    <xf numFmtId="3" fontId="9" fillId="0" borderId="15" xfId="0" applyNumberFormat="1" applyFont="1" applyBorder="1" applyAlignment="1">
      <alignment horizontal="left" vertical="top" wrapText="1"/>
    </xf>
    <xf numFmtId="0" fontId="8" fillId="0" borderId="15" xfId="0" applyFont="1" applyBorder="1" applyAlignment="1">
      <alignment horizontal="left" vertical="top" wrapText="1"/>
    </xf>
    <xf numFmtId="0" fontId="9" fillId="0" borderId="16" xfId="0" applyFont="1" applyBorder="1" applyAlignment="1">
      <alignment horizontal="left" vertical="top" wrapText="1"/>
    </xf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1" fillId="0" borderId="2" xfId="0" applyFont="1" applyBorder="1" applyAlignment="1">
      <alignment horizontal="left" vertical="center"/>
    </xf>
    <xf numFmtId="0" fontId="1" fillId="0" borderId="0" xfId="0" applyFont="1"/>
    <xf numFmtId="0" fontId="11" fillId="0" borderId="0" xfId="0" applyFont="1" applyAlignment="1">
      <alignment horizontal="left" vertical="center"/>
    </xf>
    <xf numFmtId="164" fontId="5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top" wrapText="1"/>
    </xf>
    <xf numFmtId="0" fontId="9" fillId="0" borderId="17" xfId="0" applyFont="1" applyBorder="1" applyAlignment="1">
      <alignment horizontal="left" vertical="top" wrapText="1"/>
    </xf>
    <xf numFmtId="3" fontId="6" fillId="0" borderId="19" xfId="0" applyNumberFormat="1" applyFont="1" applyBorder="1" applyAlignment="1">
      <alignment horizontal="center" vertical="center"/>
    </xf>
    <xf numFmtId="3" fontId="6" fillId="0" borderId="18" xfId="0" applyNumberFormat="1" applyFont="1" applyBorder="1" applyAlignment="1">
      <alignment horizontal="center" vertical="center"/>
    </xf>
    <xf numFmtId="0" fontId="12" fillId="0" borderId="19" xfId="0" applyFont="1" applyBorder="1"/>
    <xf numFmtId="0" fontId="0" fillId="0" borderId="18" xfId="0" applyBorder="1"/>
    <xf numFmtId="0" fontId="12" fillId="0" borderId="18" xfId="0" applyFont="1" applyBorder="1"/>
    <xf numFmtId="0" fontId="0" fillId="0" borderId="18" xfId="0" applyBorder="1" applyAlignment="1">
      <alignment vertical="center" wrapText="1"/>
    </xf>
    <xf numFmtId="0" fontId="12" fillId="0" borderId="18" xfId="0" applyFont="1" applyBorder="1" applyAlignment="1">
      <alignment vertical="center" wrapText="1"/>
    </xf>
    <xf numFmtId="3" fontId="9" fillId="0" borderId="17" xfId="0" applyNumberFormat="1" applyFont="1" applyBorder="1" applyAlignment="1">
      <alignment horizontal="left" vertical="top" wrapText="1"/>
    </xf>
    <xf numFmtId="0" fontId="7" fillId="0" borderId="17" xfId="0" applyFont="1" applyBorder="1" applyAlignment="1">
      <alignment horizontal="left" vertical="top" wrapText="1"/>
    </xf>
    <xf numFmtId="0" fontId="7" fillId="0" borderId="17" xfId="0" applyFont="1" applyBorder="1" applyAlignment="1">
      <alignment horizontal="left" vertical="top"/>
    </xf>
    <xf numFmtId="0" fontId="6" fillId="0" borderId="19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center"/>
    </xf>
    <xf numFmtId="164" fontId="5" fillId="0" borderId="20" xfId="0" applyNumberFormat="1" applyFont="1" applyBorder="1" applyAlignment="1">
      <alignment horizontal="center" vertical="center"/>
    </xf>
    <xf numFmtId="0" fontId="0" fillId="0" borderId="18" xfId="0" applyBorder="1" applyAlignment="1">
      <alignment wrapText="1"/>
    </xf>
    <xf numFmtId="0" fontId="12" fillId="0" borderId="18" xfId="0" applyFont="1" applyBorder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38101</xdr:rowOff>
    </xdr:from>
    <xdr:to>
      <xdr:col>1</xdr:col>
      <xdr:colOff>1043940</xdr:colOff>
      <xdr:row>2</xdr:row>
      <xdr:rowOff>75895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7B67B95-2B13-4A71-B10F-66A67DB3DF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38101"/>
          <a:ext cx="1847850" cy="799794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</xdr:colOff>
      <xdr:row>0</xdr:row>
      <xdr:rowOff>38101</xdr:rowOff>
    </xdr:from>
    <xdr:to>
      <xdr:col>1</xdr:col>
      <xdr:colOff>1043940</xdr:colOff>
      <xdr:row>2</xdr:row>
      <xdr:rowOff>75895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BA66347-5F61-4D6B-A9BA-EE1B675ADE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38101"/>
          <a:ext cx="1847850" cy="799794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</xdr:colOff>
      <xdr:row>0</xdr:row>
      <xdr:rowOff>38101</xdr:rowOff>
    </xdr:from>
    <xdr:to>
      <xdr:col>1</xdr:col>
      <xdr:colOff>1043940</xdr:colOff>
      <xdr:row>2</xdr:row>
      <xdr:rowOff>75895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A80FCD40-2DE4-410E-9133-F43097C93D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38101"/>
          <a:ext cx="1847850" cy="7997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0"/>
  <sheetViews>
    <sheetView tabSelected="1" topLeftCell="A5" workbookViewId="0">
      <selection activeCell="A29" sqref="A29"/>
    </sheetView>
  </sheetViews>
  <sheetFormatPr baseColWidth="10" defaultColWidth="11.42578125" defaultRowHeight="15" x14ac:dyDescent="0.25"/>
  <cols>
    <col min="1" max="1" width="13" style="1" customWidth="1"/>
    <col min="2" max="2" width="146.7109375" style="3" customWidth="1"/>
    <col min="3" max="3" width="8" style="1" customWidth="1"/>
    <col min="4" max="4" width="19" style="19" customWidth="1"/>
    <col min="5" max="5" width="15.85546875" style="1" customWidth="1"/>
    <col min="6" max="7" width="18.28515625" style="14" customWidth="1"/>
    <col min="8" max="16384" width="11.42578125" style="1"/>
  </cols>
  <sheetData>
    <row r="1" spans="1:8" ht="45" customHeight="1" x14ac:dyDescent="0.25">
      <c r="A1" s="62" t="s">
        <v>0</v>
      </c>
      <c r="B1" s="62"/>
      <c r="C1" s="62"/>
      <c r="D1" s="62"/>
      <c r="E1" s="62"/>
      <c r="F1" s="62"/>
      <c r="G1" s="37"/>
    </row>
    <row r="2" spans="1:8" ht="15" customHeight="1" x14ac:dyDescent="0.25">
      <c r="A2" s="62"/>
      <c r="B2" s="62"/>
      <c r="C2" s="62"/>
      <c r="D2" s="62"/>
      <c r="E2" s="62"/>
      <c r="F2" s="62"/>
      <c r="G2" s="37"/>
    </row>
    <row r="3" spans="1:8" ht="15" customHeight="1" x14ac:dyDescent="0.25">
      <c r="A3" s="62"/>
      <c r="B3" s="62"/>
      <c r="C3" s="62"/>
      <c r="D3" s="62"/>
      <c r="E3" s="62"/>
      <c r="F3" s="62"/>
      <c r="G3" s="37"/>
    </row>
    <row r="4" spans="1:8" ht="15" customHeight="1" x14ac:dyDescent="0.25">
      <c r="A4" s="22" t="s">
        <v>1</v>
      </c>
      <c r="B4" s="63" t="s">
        <v>2</v>
      </c>
      <c r="C4" s="63"/>
      <c r="D4" s="63"/>
      <c r="E4" s="63"/>
      <c r="F4" s="63"/>
      <c r="G4" s="38"/>
    </row>
    <row r="5" spans="1:8" ht="15" customHeight="1" x14ac:dyDescent="0.25">
      <c r="B5" s="64" t="s">
        <v>3</v>
      </c>
      <c r="C5" s="64"/>
      <c r="D5" s="64"/>
      <c r="E5" s="64"/>
      <c r="F5" s="64"/>
      <c r="G5" s="41"/>
    </row>
    <row r="6" spans="1:8" ht="15" customHeight="1" x14ac:dyDescent="0.25">
      <c r="B6" s="39" t="s">
        <v>53</v>
      </c>
      <c r="C6" s="39"/>
      <c r="D6" s="39"/>
      <c r="E6" s="39"/>
      <c r="F6" s="39"/>
      <c r="G6" s="41"/>
    </row>
    <row r="7" spans="1:8" s="18" customFormat="1" ht="38.25" x14ac:dyDescent="0.25">
      <c r="A7" s="54" t="s">
        <v>4</v>
      </c>
      <c r="B7" s="53" t="s">
        <v>5</v>
      </c>
      <c r="C7" s="53" t="s">
        <v>6</v>
      </c>
      <c r="D7" s="52" t="s">
        <v>54</v>
      </c>
      <c r="E7" s="32" t="s">
        <v>8</v>
      </c>
      <c r="F7" s="44" t="s">
        <v>9</v>
      </c>
      <c r="G7" s="57" t="s">
        <v>10</v>
      </c>
    </row>
    <row r="8" spans="1:8" s="2" customFormat="1" x14ac:dyDescent="0.25">
      <c r="A8" s="4" t="s">
        <v>70</v>
      </c>
      <c r="B8" s="47" t="s">
        <v>55</v>
      </c>
      <c r="C8" s="1" t="s">
        <v>12</v>
      </c>
      <c r="D8" s="45">
        <v>68</v>
      </c>
      <c r="E8" s="28"/>
      <c r="F8" s="56">
        <f t="shared" ref="F8:F31" si="0">D8*E8</f>
        <v>0</v>
      </c>
      <c r="G8" s="55">
        <v>1</v>
      </c>
      <c r="H8" s="1"/>
    </row>
    <row r="9" spans="1:8" s="2" customFormat="1" x14ac:dyDescent="0.25">
      <c r="A9" s="4" t="s">
        <v>71</v>
      </c>
      <c r="B9" s="49" t="s">
        <v>56</v>
      </c>
      <c r="C9" s="1"/>
      <c r="D9" s="46">
        <v>0</v>
      </c>
      <c r="E9" s="28"/>
      <c r="F9" s="56">
        <f t="shared" si="0"/>
        <v>0</v>
      </c>
      <c r="G9" s="58">
        <v>1</v>
      </c>
      <c r="H9" s="1"/>
    </row>
    <row r="10" spans="1:8" s="2" customFormat="1" x14ac:dyDescent="0.25">
      <c r="A10" s="4" t="s">
        <v>72</v>
      </c>
      <c r="B10" s="49" t="s">
        <v>57</v>
      </c>
      <c r="C10" s="1"/>
      <c r="D10" s="46">
        <v>0</v>
      </c>
      <c r="E10" s="28"/>
      <c r="F10" s="56">
        <f t="shared" si="0"/>
        <v>0</v>
      </c>
      <c r="G10" s="58">
        <v>1</v>
      </c>
      <c r="H10" s="1"/>
    </row>
    <row r="11" spans="1:8" s="2" customFormat="1" x14ac:dyDescent="0.25">
      <c r="A11" s="4" t="s">
        <v>73</v>
      </c>
      <c r="B11" s="48" t="s">
        <v>58</v>
      </c>
      <c r="C11" s="1" t="s">
        <v>12</v>
      </c>
      <c r="D11" s="46">
        <v>68</v>
      </c>
      <c r="E11" s="28"/>
      <c r="F11" s="56">
        <f t="shared" si="0"/>
        <v>0</v>
      </c>
      <c r="G11" s="58">
        <v>1</v>
      </c>
      <c r="H11" s="1"/>
    </row>
    <row r="12" spans="1:8" s="2" customFormat="1" x14ac:dyDescent="0.25">
      <c r="A12" s="4" t="s">
        <v>74</v>
      </c>
      <c r="B12" s="48" t="s">
        <v>59</v>
      </c>
      <c r="C12" s="1"/>
      <c r="D12" s="46">
        <v>0</v>
      </c>
      <c r="E12" s="28"/>
      <c r="F12" s="56">
        <f t="shared" si="0"/>
        <v>0</v>
      </c>
      <c r="G12" s="58">
        <v>1</v>
      </c>
      <c r="H12" s="1"/>
    </row>
    <row r="13" spans="1:8" s="2" customFormat="1" x14ac:dyDescent="0.25">
      <c r="A13" s="4" t="s">
        <v>75</v>
      </c>
      <c r="B13" s="48" t="s">
        <v>60</v>
      </c>
      <c r="C13" s="1"/>
      <c r="D13" s="46">
        <v>0</v>
      </c>
      <c r="E13" s="28"/>
      <c r="F13" s="56">
        <f t="shared" si="0"/>
        <v>0</v>
      </c>
      <c r="G13" s="58">
        <v>1</v>
      </c>
      <c r="H13" s="1"/>
    </row>
    <row r="14" spans="1:8" s="35" customFormat="1" x14ac:dyDescent="0.25">
      <c r="A14" s="4">
        <v>3</v>
      </c>
      <c r="B14" s="60" t="s">
        <v>48</v>
      </c>
      <c r="C14" s="1" t="s">
        <v>12</v>
      </c>
      <c r="D14" s="46">
        <v>68</v>
      </c>
      <c r="E14" s="28"/>
      <c r="F14" s="56">
        <f t="shared" si="0"/>
        <v>0</v>
      </c>
      <c r="G14" s="58">
        <v>1</v>
      </c>
      <c r="H14" s="34"/>
    </row>
    <row r="15" spans="1:8" s="35" customFormat="1" x14ac:dyDescent="0.25">
      <c r="A15" s="4">
        <v>4</v>
      </c>
      <c r="B15" s="60" t="s">
        <v>47</v>
      </c>
      <c r="C15" s="1" t="s">
        <v>12</v>
      </c>
      <c r="D15" s="46">
        <v>68</v>
      </c>
      <c r="E15" s="28"/>
      <c r="F15" s="56">
        <f>D15*E15</f>
        <v>0</v>
      </c>
      <c r="G15" s="58">
        <v>1</v>
      </c>
      <c r="H15" s="34"/>
    </row>
    <row r="16" spans="1:8" s="35" customFormat="1" x14ac:dyDescent="0.25">
      <c r="A16" s="4">
        <v>5</v>
      </c>
      <c r="B16" s="60" t="s">
        <v>49</v>
      </c>
      <c r="C16" s="1" t="s">
        <v>12</v>
      </c>
      <c r="D16" s="46">
        <v>68</v>
      </c>
      <c r="E16" s="28"/>
      <c r="F16" s="56">
        <f>D16*E16</f>
        <v>0</v>
      </c>
      <c r="G16" s="58">
        <v>1</v>
      </c>
      <c r="H16" s="34"/>
    </row>
    <row r="17" spans="1:7" ht="13.9" customHeight="1" x14ac:dyDescent="0.25">
      <c r="A17" s="4">
        <v>6</v>
      </c>
      <c r="B17" s="48" t="s">
        <v>14</v>
      </c>
      <c r="C17" s="1" t="s">
        <v>12</v>
      </c>
      <c r="D17" s="46">
        <v>68</v>
      </c>
      <c r="E17" s="28"/>
      <c r="F17" s="56">
        <f t="shared" si="0"/>
        <v>0</v>
      </c>
      <c r="G17" s="58">
        <v>1</v>
      </c>
    </row>
    <row r="18" spans="1:7" s="34" customFormat="1" ht="13.9" customHeight="1" x14ac:dyDescent="0.25">
      <c r="A18" s="4" t="s">
        <v>76</v>
      </c>
      <c r="B18" s="49" t="s">
        <v>61</v>
      </c>
      <c r="C18" s="1" t="s">
        <v>12</v>
      </c>
      <c r="D18" s="46">
        <v>68</v>
      </c>
      <c r="E18" s="28"/>
      <c r="F18" s="56">
        <f t="shared" si="0"/>
        <v>0</v>
      </c>
      <c r="G18" s="58">
        <v>1</v>
      </c>
    </row>
    <row r="19" spans="1:7" s="34" customFormat="1" ht="13.9" customHeight="1" x14ac:dyDescent="0.25">
      <c r="A19" s="4" t="s">
        <v>77</v>
      </c>
      <c r="B19" s="49" t="s">
        <v>62</v>
      </c>
      <c r="C19" s="1"/>
      <c r="D19" s="46">
        <v>0</v>
      </c>
      <c r="E19" s="28"/>
      <c r="F19" s="56">
        <f t="shared" si="0"/>
        <v>0</v>
      </c>
      <c r="G19" s="58">
        <v>1</v>
      </c>
    </row>
    <row r="20" spans="1:7" s="34" customFormat="1" ht="13.9" customHeight="1" x14ac:dyDescent="0.25">
      <c r="A20" s="4" t="s">
        <v>78</v>
      </c>
      <c r="B20" s="49" t="s">
        <v>63</v>
      </c>
      <c r="C20" s="1"/>
      <c r="D20" s="46">
        <v>0</v>
      </c>
      <c r="E20" s="28"/>
      <c r="F20" s="56">
        <f t="shared" si="0"/>
        <v>0</v>
      </c>
      <c r="G20" s="58">
        <v>1</v>
      </c>
    </row>
    <row r="21" spans="1:7" s="34" customFormat="1" ht="13.9" customHeight="1" x14ac:dyDescent="0.25">
      <c r="A21" s="4">
        <v>8</v>
      </c>
      <c r="B21" s="49" t="s">
        <v>50</v>
      </c>
      <c r="C21" s="1" t="s">
        <v>12</v>
      </c>
      <c r="D21" s="46">
        <v>68</v>
      </c>
      <c r="E21" s="28"/>
      <c r="F21" s="56">
        <f>D21*E21</f>
        <v>0</v>
      </c>
      <c r="G21" s="58">
        <v>1</v>
      </c>
    </row>
    <row r="22" spans="1:7" x14ac:dyDescent="0.25">
      <c r="A22" s="4">
        <v>9</v>
      </c>
      <c r="B22" s="49" t="s">
        <v>15</v>
      </c>
      <c r="C22" s="1" t="s">
        <v>12</v>
      </c>
      <c r="D22" s="46">
        <v>68</v>
      </c>
      <c r="E22" s="28"/>
      <c r="F22" s="56">
        <f t="shared" si="0"/>
        <v>0</v>
      </c>
      <c r="G22" s="58">
        <v>1</v>
      </c>
    </row>
    <row r="23" spans="1:7" x14ac:dyDescent="0.25">
      <c r="A23" s="4" t="s">
        <v>79</v>
      </c>
      <c r="B23" s="49" t="s">
        <v>64</v>
      </c>
      <c r="C23" s="1" t="s">
        <v>12</v>
      </c>
      <c r="D23" s="46">
        <v>68</v>
      </c>
      <c r="E23" s="28"/>
      <c r="F23" s="56">
        <f t="shared" si="0"/>
        <v>0</v>
      </c>
      <c r="G23" s="58">
        <v>1</v>
      </c>
    </row>
    <row r="24" spans="1:7" x14ac:dyDescent="0.25">
      <c r="A24" s="4" t="s">
        <v>80</v>
      </c>
      <c r="B24" s="49" t="s">
        <v>65</v>
      </c>
      <c r="D24" s="46">
        <v>0</v>
      </c>
      <c r="E24" s="28"/>
      <c r="F24" s="56">
        <f t="shared" si="0"/>
        <v>0</v>
      </c>
      <c r="G24" s="58">
        <v>1</v>
      </c>
    </row>
    <row r="25" spans="1:7" x14ac:dyDescent="0.25">
      <c r="A25" s="4" t="s">
        <v>81</v>
      </c>
      <c r="B25" s="49" t="s">
        <v>66</v>
      </c>
      <c r="D25" s="46">
        <v>0</v>
      </c>
      <c r="E25" s="28"/>
      <c r="F25" s="56">
        <f t="shared" si="0"/>
        <v>0</v>
      </c>
      <c r="G25" s="58">
        <v>1</v>
      </c>
    </row>
    <row r="26" spans="1:7" x14ac:dyDescent="0.25">
      <c r="A26" s="4" t="s">
        <v>82</v>
      </c>
      <c r="B26" s="49" t="s">
        <v>67</v>
      </c>
      <c r="C26" s="1" t="s">
        <v>12</v>
      </c>
      <c r="D26" s="46">
        <v>68</v>
      </c>
      <c r="E26" s="28"/>
      <c r="F26" s="56">
        <f t="shared" si="0"/>
        <v>0</v>
      </c>
      <c r="G26" s="58">
        <v>1</v>
      </c>
    </row>
    <row r="27" spans="1:7" x14ac:dyDescent="0.25">
      <c r="A27" s="4" t="s">
        <v>83</v>
      </c>
      <c r="B27" s="49" t="s">
        <v>68</v>
      </c>
      <c r="D27" s="46">
        <v>0</v>
      </c>
      <c r="E27" s="28"/>
      <c r="F27" s="56">
        <f t="shared" si="0"/>
        <v>0</v>
      </c>
      <c r="G27" s="58">
        <v>1</v>
      </c>
    </row>
    <row r="28" spans="1:7" x14ac:dyDescent="0.25">
      <c r="A28" s="4" t="s">
        <v>84</v>
      </c>
      <c r="B28" s="49" t="s">
        <v>69</v>
      </c>
      <c r="D28" s="46">
        <v>0</v>
      </c>
      <c r="E28" s="28"/>
      <c r="F28" s="56">
        <f t="shared" si="0"/>
        <v>0</v>
      </c>
      <c r="G28" s="58">
        <v>1</v>
      </c>
    </row>
    <row r="29" spans="1:7" x14ac:dyDescent="0.25">
      <c r="A29" s="4">
        <v>12</v>
      </c>
      <c r="B29" s="49" t="s">
        <v>18</v>
      </c>
      <c r="C29" s="1" t="s">
        <v>12</v>
      </c>
      <c r="D29" s="46">
        <v>68</v>
      </c>
      <c r="E29" s="28"/>
      <c r="F29" s="56">
        <f t="shared" si="0"/>
        <v>0</v>
      </c>
      <c r="G29" s="58">
        <v>1</v>
      </c>
    </row>
    <row r="30" spans="1:7" x14ac:dyDescent="0.25">
      <c r="A30" s="4">
        <v>13</v>
      </c>
      <c r="B30" s="50" t="s">
        <v>19</v>
      </c>
      <c r="C30" s="1" t="s">
        <v>12</v>
      </c>
      <c r="D30" s="46">
        <v>2</v>
      </c>
      <c r="E30" s="28"/>
      <c r="F30" s="56">
        <f t="shared" si="0"/>
        <v>0</v>
      </c>
      <c r="G30" s="58">
        <v>1</v>
      </c>
    </row>
    <row r="31" spans="1:7" x14ac:dyDescent="0.25">
      <c r="A31" s="4">
        <v>14</v>
      </c>
      <c r="B31" s="48" t="s">
        <v>20</v>
      </c>
      <c r="C31" s="1" t="s">
        <v>12</v>
      </c>
      <c r="D31" s="46">
        <v>8</v>
      </c>
      <c r="E31" s="28"/>
      <c r="F31" s="56">
        <f t="shared" si="0"/>
        <v>0</v>
      </c>
      <c r="G31" s="58">
        <v>1</v>
      </c>
    </row>
    <row r="32" spans="1:7" ht="30" x14ac:dyDescent="0.25">
      <c r="A32" s="4">
        <v>15</v>
      </c>
      <c r="B32" s="60" t="s">
        <v>21</v>
      </c>
      <c r="C32" s="1" t="s">
        <v>12</v>
      </c>
      <c r="D32" s="46">
        <v>1</v>
      </c>
      <c r="E32" s="28"/>
      <c r="F32" s="56">
        <f t="shared" ref="F32:F44" si="1">D32*E32</f>
        <v>0</v>
      </c>
      <c r="G32" s="58">
        <v>1</v>
      </c>
    </row>
    <row r="33" spans="1:7" x14ac:dyDescent="0.25">
      <c r="A33" s="4">
        <v>16</v>
      </c>
      <c r="B33" s="51" t="s">
        <v>22</v>
      </c>
      <c r="C33" s="1" t="s">
        <v>12</v>
      </c>
      <c r="D33" s="46">
        <v>3</v>
      </c>
      <c r="E33" s="28"/>
      <c r="F33" s="56">
        <f>D33*E33</f>
        <v>0</v>
      </c>
      <c r="G33" s="58">
        <v>1</v>
      </c>
    </row>
    <row r="34" spans="1:7" x14ac:dyDescent="0.25">
      <c r="A34" s="4">
        <v>17</v>
      </c>
      <c r="B34" s="48" t="s">
        <v>23</v>
      </c>
      <c r="C34" s="1" t="s">
        <v>12</v>
      </c>
      <c r="D34" s="46">
        <v>2</v>
      </c>
      <c r="E34" s="28"/>
      <c r="F34" s="56">
        <f>D34*E34</f>
        <v>0</v>
      </c>
      <c r="G34" s="58">
        <v>1</v>
      </c>
    </row>
    <row r="35" spans="1:7" x14ac:dyDescent="0.25">
      <c r="A35" s="4">
        <v>18</v>
      </c>
      <c r="B35" s="50" t="s">
        <v>24</v>
      </c>
      <c r="C35" s="1" t="s">
        <v>12</v>
      </c>
      <c r="D35" s="46">
        <v>4</v>
      </c>
      <c r="E35" s="28"/>
      <c r="F35" s="56">
        <f t="shared" si="1"/>
        <v>0</v>
      </c>
      <c r="G35" s="58">
        <v>1</v>
      </c>
    </row>
    <row r="36" spans="1:7" x14ac:dyDescent="0.25">
      <c r="A36" s="4">
        <v>19</v>
      </c>
      <c r="B36" s="49" t="s">
        <v>25</v>
      </c>
      <c r="C36" s="1" t="s">
        <v>12</v>
      </c>
      <c r="D36" s="46">
        <v>12</v>
      </c>
      <c r="E36" s="28"/>
      <c r="F36" s="56">
        <f t="shared" si="1"/>
        <v>0</v>
      </c>
      <c r="G36" s="58">
        <v>1</v>
      </c>
    </row>
    <row r="37" spans="1:7" x14ac:dyDescent="0.25">
      <c r="A37" s="4">
        <v>20</v>
      </c>
      <c r="B37" s="49" t="s">
        <v>26</v>
      </c>
      <c r="D37" s="46">
        <v>3</v>
      </c>
      <c r="E37" s="28"/>
      <c r="F37" s="56">
        <f t="shared" si="1"/>
        <v>0</v>
      </c>
      <c r="G37" s="58">
        <v>1</v>
      </c>
    </row>
    <row r="38" spans="1:7" x14ac:dyDescent="0.25">
      <c r="A38" s="4">
        <v>21</v>
      </c>
      <c r="B38" s="51" t="s">
        <v>27</v>
      </c>
      <c r="C38" s="1" t="s">
        <v>12</v>
      </c>
      <c r="D38" s="46">
        <v>5</v>
      </c>
      <c r="E38" s="28"/>
      <c r="F38" s="56">
        <f>D38*E38</f>
        <v>0</v>
      </c>
      <c r="G38" s="58">
        <v>1</v>
      </c>
    </row>
    <row r="39" spans="1:7" x14ac:dyDescent="0.25">
      <c r="A39" s="4">
        <v>22</v>
      </c>
      <c r="B39" s="50" t="s">
        <v>28</v>
      </c>
      <c r="C39" s="1" t="s">
        <v>12</v>
      </c>
      <c r="D39" s="46">
        <v>1</v>
      </c>
      <c r="E39" s="28"/>
      <c r="F39" s="56">
        <f t="shared" si="1"/>
        <v>0</v>
      </c>
      <c r="G39" s="58">
        <v>1</v>
      </c>
    </row>
    <row r="40" spans="1:7" x14ac:dyDescent="0.25">
      <c r="A40" s="4">
        <v>23</v>
      </c>
      <c r="B40" s="48" t="s">
        <v>29</v>
      </c>
      <c r="C40" s="1" t="s">
        <v>12</v>
      </c>
      <c r="D40" s="46">
        <v>1</v>
      </c>
      <c r="E40" s="28"/>
      <c r="F40" s="56">
        <f t="shared" si="1"/>
        <v>0</v>
      </c>
      <c r="G40" s="58">
        <v>1</v>
      </c>
    </row>
    <row r="41" spans="1:7" x14ac:dyDescent="0.25">
      <c r="A41" s="4">
        <v>24</v>
      </c>
      <c r="B41" s="48" t="s">
        <v>30</v>
      </c>
      <c r="C41" s="1" t="s">
        <v>12</v>
      </c>
      <c r="D41" s="46">
        <v>5</v>
      </c>
      <c r="E41" s="28"/>
      <c r="F41" s="56">
        <f t="shared" si="1"/>
        <v>0</v>
      </c>
      <c r="G41" s="58">
        <v>1</v>
      </c>
    </row>
    <row r="42" spans="1:7" x14ac:dyDescent="0.25">
      <c r="A42" s="4">
        <v>25</v>
      </c>
      <c r="B42" s="50" t="s">
        <v>31</v>
      </c>
      <c r="C42" s="1" t="s">
        <v>12</v>
      </c>
      <c r="D42" s="46">
        <v>3</v>
      </c>
      <c r="E42" s="28"/>
      <c r="F42" s="56">
        <f t="shared" si="1"/>
        <v>0</v>
      </c>
      <c r="G42" s="58">
        <v>1</v>
      </c>
    </row>
    <row r="43" spans="1:7" ht="30" x14ac:dyDescent="0.25">
      <c r="A43" s="4">
        <v>26</v>
      </c>
      <c r="B43" s="60" t="s">
        <v>32</v>
      </c>
      <c r="C43" s="1" t="s">
        <v>12</v>
      </c>
      <c r="D43" s="46">
        <v>3</v>
      </c>
      <c r="E43" s="28"/>
      <c r="F43" s="56">
        <f t="shared" si="1"/>
        <v>0</v>
      </c>
      <c r="G43" s="58">
        <v>1</v>
      </c>
    </row>
    <row r="44" spans="1:7" x14ac:dyDescent="0.25">
      <c r="A44" s="4">
        <v>27</v>
      </c>
      <c r="B44" s="60" t="s">
        <v>33</v>
      </c>
      <c r="C44" s="1" t="s">
        <v>34</v>
      </c>
      <c r="D44" s="46">
        <v>3</v>
      </c>
      <c r="E44" s="28"/>
      <c r="F44" s="56">
        <f t="shared" si="1"/>
        <v>0</v>
      </c>
      <c r="G44" s="58">
        <v>1</v>
      </c>
    </row>
    <row r="45" spans="1:7" x14ac:dyDescent="0.25">
      <c r="A45" s="23"/>
      <c r="B45" s="24" t="s">
        <v>35</v>
      </c>
      <c r="C45" s="59"/>
      <c r="D45" s="27"/>
      <c r="E45" s="27"/>
      <c r="F45" s="27">
        <f>F8+F11+F17+F22+F23+F26</f>
        <v>0</v>
      </c>
      <c r="G45" s="27"/>
    </row>
    <row r="46" spans="1:7" ht="38.25" x14ac:dyDescent="0.25">
      <c r="A46" s="29" t="s">
        <v>4</v>
      </c>
      <c r="B46" s="30" t="s">
        <v>5</v>
      </c>
      <c r="C46" s="30" t="s">
        <v>6</v>
      </c>
      <c r="D46" s="31" t="s">
        <v>7</v>
      </c>
      <c r="E46" s="32" t="s">
        <v>8</v>
      </c>
      <c r="F46" s="33" t="s">
        <v>9</v>
      </c>
      <c r="G46" s="43" t="s">
        <v>10</v>
      </c>
    </row>
    <row r="47" spans="1:7" x14ac:dyDescent="0.25">
      <c r="A47" s="4">
        <v>1</v>
      </c>
      <c r="B47" s="47" t="s">
        <v>11</v>
      </c>
      <c r="C47" s="1" t="s">
        <v>12</v>
      </c>
      <c r="D47" s="45">
        <v>101</v>
      </c>
      <c r="E47" s="28"/>
      <c r="F47" s="56">
        <f t="shared" ref="F47:F58" si="2">D47*E47</f>
        <v>0</v>
      </c>
      <c r="G47" s="55">
        <v>2</v>
      </c>
    </row>
    <row r="48" spans="1:7" x14ac:dyDescent="0.25">
      <c r="A48" s="4">
        <v>2</v>
      </c>
      <c r="B48" s="48" t="s">
        <v>13</v>
      </c>
      <c r="C48" s="1" t="s">
        <v>12</v>
      </c>
      <c r="D48" s="46">
        <v>101</v>
      </c>
      <c r="E48" s="28"/>
      <c r="F48" s="56">
        <f t="shared" si="2"/>
        <v>0</v>
      </c>
      <c r="G48" s="58">
        <v>2</v>
      </c>
    </row>
    <row r="49" spans="1:7" x14ac:dyDescent="0.25">
      <c r="A49" s="4">
        <v>3</v>
      </c>
      <c r="B49" s="48" t="s">
        <v>51</v>
      </c>
      <c r="C49" s="1" t="s">
        <v>12</v>
      </c>
      <c r="D49" s="46">
        <v>101</v>
      </c>
      <c r="E49" s="36"/>
      <c r="F49" s="56">
        <f t="shared" ref="F49:F55" si="3">D49*E49</f>
        <v>0</v>
      </c>
      <c r="G49" s="58">
        <v>2</v>
      </c>
    </row>
    <row r="50" spans="1:7" x14ac:dyDescent="0.25">
      <c r="A50" s="4">
        <v>4</v>
      </c>
      <c r="B50" s="48" t="s">
        <v>47</v>
      </c>
      <c r="C50" s="1" t="s">
        <v>12</v>
      </c>
      <c r="D50" s="46">
        <v>101</v>
      </c>
      <c r="E50" s="36"/>
      <c r="F50" s="56">
        <f t="shared" si="3"/>
        <v>0</v>
      </c>
      <c r="G50" s="58">
        <v>2</v>
      </c>
    </row>
    <row r="51" spans="1:7" x14ac:dyDescent="0.25">
      <c r="A51" s="4">
        <v>5</v>
      </c>
      <c r="B51" s="61" t="s">
        <v>49</v>
      </c>
      <c r="C51" s="1" t="s">
        <v>12</v>
      </c>
      <c r="D51" s="46">
        <v>101</v>
      </c>
      <c r="E51" s="36"/>
      <c r="F51" s="56">
        <f t="shared" si="3"/>
        <v>0</v>
      </c>
      <c r="G51" s="58">
        <v>2</v>
      </c>
    </row>
    <row r="52" spans="1:7" x14ac:dyDescent="0.25">
      <c r="A52" s="4">
        <v>6</v>
      </c>
      <c r="B52" s="48" t="s">
        <v>14</v>
      </c>
      <c r="C52" s="1" t="s">
        <v>12</v>
      </c>
      <c r="D52" s="46">
        <v>101</v>
      </c>
      <c r="E52" s="28"/>
      <c r="F52" s="56">
        <f t="shared" si="3"/>
        <v>0</v>
      </c>
      <c r="G52" s="58">
        <v>2</v>
      </c>
    </row>
    <row r="53" spans="1:7" x14ac:dyDescent="0.25">
      <c r="A53" s="4">
        <v>7</v>
      </c>
      <c r="B53" s="49" t="s">
        <v>52</v>
      </c>
      <c r="C53" s="1" t="s">
        <v>12</v>
      </c>
      <c r="D53" s="46">
        <v>101</v>
      </c>
      <c r="E53" s="36"/>
      <c r="F53" s="56">
        <f t="shared" si="3"/>
        <v>0</v>
      </c>
      <c r="G53" s="58">
        <v>2</v>
      </c>
    </row>
    <row r="54" spans="1:7" x14ac:dyDescent="0.25">
      <c r="A54" s="4">
        <v>8</v>
      </c>
      <c r="B54" s="49" t="s">
        <v>50</v>
      </c>
      <c r="C54" s="1" t="s">
        <v>12</v>
      </c>
      <c r="D54" s="46">
        <v>101</v>
      </c>
      <c r="E54" s="36"/>
      <c r="F54" s="56">
        <f t="shared" si="3"/>
        <v>0</v>
      </c>
      <c r="G54" s="58">
        <v>2</v>
      </c>
    </row>
    <row r="55" spans="1:7" x14ac:dyDescent="0.25">
      <c r="A55" s="4">
        <v>9</v>
      </c>
      <c r="B55" s="49" t="s">
        <v>15</v>
      </c>
      <c r="C55" s="1" t="s">
        <v>12</v>
      </c>
      <c r="D55" s="46">
        <v>101</v>
      </c>
      <c r="E55" s="28"/>
      <c r="F55" s="56">
        <f t="shared" si="3"/>
        <v>0</v>
      </c>
      <c r="G55" s="58">
        <v>2</v>
      </c>
    </row>
    <row r="56" spans="1:7" x14ac:dyDescent="0.25">
      <c r="A56" s="4">
        <v>10</v>
      </c>
      <c r="B56" s="49" t="s">
        <v>16</v>
      </c>
      <c r="C56" s="1" t="s">
        <v>12</v>
      </c>
      <c r="D56" s="46">
        <v>101</v>
      </c>
      <c r="E56" s="28"/>
      <c r="F56" s="56">
        <f t="shared" si="2"/>
        <v>0</v>
      </c>
      <c r="G56" s="58">
        <v>2</v>
      </c>
    </row>
    <row r="57" spans="1:7" x14ac:dyDescent="0.25">
      <c r="A57" s="4">
        <v>11</v>
      </c>
      <c r="B57" s="49" t="s">
        <v>17</v>
      </c>
      <c r="C57" s="1" t="s">
        <v>12</v>
      </c>
      <c r="D57" s="46">
        <v>101</v>
      </c>
      <c r="E57" s="28"/>
      <c r="F57" s="56">
        <f t="shared" si="2"/>
        <v>0</v>
      </c>
      <c r="G57" s="58">
        <v>2</v>
      </c>
    </row>
    <row r="58" spans="1:7" ht="15.75" thickBot="1" x14ac:dyDescent="0.3">
      <c r="A58" s="4">
        <v>12</v>
      </c>
      <c r="B58" s="49" t="s">
        <v>18</v>
      </c>
      <c r="C58" s="1" t="s">
        <v>12</v>
      </c>
      <c r="D58" s="46">
        <v>101</v>
      </c>
      <c r="E58" s="28"/>
      <c r="F58" s="56">
        <f t="shared" si="2"/>
        <v>0</v>
      </c>
      <c r="G58" s="58">
        <v>2</v>
      </c>
    </row>
    <row r="59" spans="1:7" ht="15.75" thickBot="1" x14ac:dyDescent="0.3">
      <c r="A59" s="23"/>
      <c r="B59" s="24" t="s">
        <v>36</v>
      </c>
      <c r="C59" s="59"/>
      <c r="D59" s="27"/>
      <c r="E59" s="27"/>
      <c r="F59" s="27">
        <f>F47+F48+F52+F55+F56+F57</f>
        <v>0</v>
      </c>
      <c r="G59" s="27"/>
    </row>
    <row r="60" spans="1:7" ht="15.75" thickBot="1" x14ac:dyDescent="0.3">
      <c r="B60" s="1"/>
      <c r="D60" s="1"/>
      <c r="F60" s="1"/>
      <c r="G60" s="1"/>
    </row>
    <row r="61" spans="1:7" ht="15.75" thickBot="1" x14ac:dyDescent="0.3">
      <c r="A61" s="23"/>
      <c r="B61" s="24" t="s">
        <v>37</v>
      </c>
      <c r="C61" s="25"/>
      <c r="D61" s="26"/>
      <c r="E61" s="25"/>
      <c r="F61" s="27">
        <f>F59+F45</f>
        <v>0</v>
      </c>
      <c r="G61" s="42"/>
    </row>
    <row r="62" spans="1:7" ht="15.75" thickBot="1" x14ac:dyDescent="0.3">
      <c r="A62" s="23"/>
      <c r="B62" s="24" t="s">
        <v>38</v>
      </c>
      <c r="C62" s="25"/>
      <c r="D62" s="26"/>
      <c r="E62" s="25"/>
      <c r="F62" s="27">
        <f>F63-F61</f>
        <v>0</v>
      </c>
      <c r="G62" s="42"/>
    </row>
    <row r="63" spans="1:7" ht="15.75" thickBot="1" x14ac:dyDescent="0.3">
      <c r="A63" s="23"/>
      <c r="B63" s="24" t="s">
        <v>39</v>
      </c>
      <c r="C63" s="25"/>
      <c r="D63" s="26"/>
      <c r="E63" s="25"/>
      <c r="F63" s="27">
        <f>F61*1.2</f>
        <v>0</v>
      </c>
      <c r="G63" s="42"/>
    </row>
    <row r="64" spans="1:7" ht="15.75" thickBot="1" x14ac:dyDescent="0.3"/>
    <row r="65" spans="1:6" x14ac:dyDescent="0.25">
      <c r="A65" s="5"/>
      <c r="B65" s="11" t="s">
        <v>40</v>
      </c>
      <c r="C65" s="6"/>
      <c r="D65" s="20"/>
      <c r="E65" s="6"/>
      <c r="F65" s="15"/>
    </row>
    <row r="66" spans="1:6" x14ac:dyDescent="0.25">
      <c r="A66" s="7"/>
      <c r="B66" s="12" t="s">
        <v>41</v>
      </c>
      <c r="F66" s="16"/>
    </row>
    <row r="67" spans="1:6" x14ac:dyDescent="0.25">
      <c r="A67" s="7"/>
      <c r="B67" s="13" t="s">
        <v>42</v>
      </c>
      <c r="F67" s="16"/>
    </row>
    <row r="68" spans="1:6" x14ac:dyDescent="0.25">
      <c r="A68" s="7"/>
      <c r="B68" s="13" t="s">
        <v>43</v>
      </c>
      <c r="F68" s="16"/>
    </row>
    <row r="69" spans="1:6" x14ac:dyDescent="0.25">
      <c r="A69" s="7"/>
      <c r="F69" s="16"/>
    </row>
    <row r="70" spans="1:6" ht="15.75" thickBot="1" x14ac:dyDescent="0.3">
      <c r="A70" s="8"/>
      <c r="B70" s="9"/>
      <c r="C70" s="10"/>
      <c r="D70" s="21"/>
      <c r="E70" s="10"/>
      <c r="F70" s="17"/>
    </row>
    <row r="72" spans="1:6" x14ac:dyDescent="0.25">
      <c r="B72" s="40" t="s">
        <v>44</v>
      </c>
    </row>
    <row r="73" spans="1:6" x14ac:dyDescent="0.25">
      <c r="B73" s="40" t="s">
        <v>45</v>
      </c>
    </row>
    <row r="74" spans="1:6" x14ac:dyDescent="0.25">
      <c r="B74" t="s">
        <v>46</v>
      </c>
    </row>
    <row r="75" spans="1:6" x14ac:dyDescent="0.25">
      <c r="B75"/>
    </row>
    <row r="76" spans="1:6" x14ac:dyDescent="0.25">
      <c r="B76"/>
    </row>
    <row r="77" spans="1:6" x14ac:dyDescent="0.25">
      <c r="B77"/>
    </row>
    <row r="78" spans="1:6" x14ac:dyDescent="0.25">
      <c r="B78"/>
    </row>
    <row r="79" spans="1:6" x14ac:dyDescent="0.25">
      <c r="B79"/>
    </row>
    <row r="80" spans="1:6" x14ac:dyDescent="0.25">
      <c r="B80"/>
    </row>
  </sheetData>
  <mergeCells count="3">
    <mergeCell ref="A1:F3"/>
    <mergeCell ref="B4:F4"/>
    <mergeCell ref="B5:F5"/>
  </mergeCells>
  <phoneticPr fontId="16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7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9a404d9-82e8-4863-8ee0-21353c1d150f" xsi:nil="true"/>
    <lcf76f155ced4ddcb4097134ff3c332f xmlns="dff639ff-e756-4de4-9859-e95b9d6e618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FCE370059DFFE428597A3300B47D9E7" ma:contentTypeVersion="16" ma:contentTypeDescription="Crée un document." ma:contentTypeScope="" ma:versionID="4cf42b661b4b4911769b706c3b707464">
  <xsd:schema xmlns:xsd="http://www.w3.org/2001/XMLSchema" xmlns:xs="http://www.w3.org/2001/XMLSchema" xmlns:p="http://schemas.microsoft.com/office/2006/metadata/properties" xmlns:ns2="dff639ff-e756-4de4-9859-e95b9d6e6188" xmlns:ns3="09a404d9-82e8-4863-8ee0-21353c1d150f" targetNamespace="http://schemas.microsoft.com/office/2006/metadata/properties" ma:root="true" ma:fieldsID="79cd470076499df8f596131e25524480" ns2:_="" ns3:_="">
    <xsd:import namespace="dff639ff-e756-4de4-9859-e95b9d6e6188"/>
    <xsd:import namespace="09a404d9-82e8-4863-8ee0-21353c1d15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f639ff-e756-4de4-9859-e95b9d6e618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8a576e95-a7ec-48ea-8f39-56a96ef4cdf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a404d9-82e8-4863-8ee0-21353c1d150f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0f1456c5-5b79-4638-b3f8-eb7ed6284ff1}" ma:internalName="TaxCatchAll" ma:showField="CatchAllData" ma:web="09a404d9-82e8-4863-8ee0-21353c1d15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7ACCCB0-02CE-4EA7-84F4-85F63EDF49CF}">
  <ds:schemaRefs>
    <ds:schemaRef ds:uri="http://purl.org/dc/elements/1.1/"/>
    <ds:schemaRef ds:uri="09a404d9-82e8-4863-8ee0-21353c1d150f"/>
    <ds:schemaRef ds:uri="http://www.w3.org/XML/1998/namespace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dff639ff-e756-4de4-9859-e95b9d6e6188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397F58E5-089D-437C-8190-A3855D12DB5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0E93D2E-E267-44DF-8B59-D285A4718B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f639ff-e756-4de4-9859-e95b9d6e6188"/>
    <ds:schemaRef ds:uri="09a404d9-82e8-4863-8ee0-21353c1d15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Mobiliers</vt:lpstr>
    </vt:vector>
  </TitlesOfParts>
  <Manager/>
  <Company>crous-lille.fr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Sylvie Derache</dc:creator>
  <cp:keywords/>
  <dc:description/>
  <cp:lastModifiedBy>Cros Julien</cp:lastModifiedBy>
  <cp:revision/>
  <dcterms:created xsi:type="dcterms:W3CDTF">2022-12-16T10:52:16Z</dcterms:created>
  <dcterms:modified xsi:type="dcterms:W3CDTF">2025-09-04T14:38:21Z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0x0101001FCE370059DFFE428597A3300B47D9E7</vt:lpwstr>
  </property>
  <property fmtid="{D5CDD505-2E9C-101B-9397-08002B2CF9AE}" pid="3" name="MediaServiceImageTags">
    <vt:lpwstr/>
  </property>
</Properties>
</file>