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18 Impression livres pour l'institut d'études judiciaires/DCE/VF/"/>
    </mc:Choice>
  </mc:AlternateContent>
  <xr:revisionPtr revIDLastSave="7" documentId="8_{DE0475A5-4444-4A58-AD8E-0C5031E0A8E6}" xr6:coauthVersionLast="47" xr6:coauthVersionMax="47" xr10:uidLastSave="{6A24CE31-FE8D-404B-AEF0-DB255FBD8E76}"/>
  <bookViews>
    <workbookView xWindow="-110" yWindow="-110" windowWidth="19420" windowHeight="10300" xr2:uid="{BC29F665-00E5-45D1-BB7E-FD17FDC5C96B}"/>
  </bookViews>
  <sheets>
    <sheet name="25M18 DQE" sheetId="1" r:id="rId1"/>
  </sheets>
  <calcPr calcId="191029" iterateDelta="9.9999999999999994E-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3" i="1" l="1"/>
  <c r="J73" i="1"/>
  <c r="J7" i="1"/>
  <c r="J6" i="1"/>
  <c r="J5" i="1"/>
  <c r="J66" i="1"/>
  <c r="J69" i="1"/>
  <c r="J68" i="1"/>
  <c r="J70" i="1"/>
  <c r="J61" i="1"/>
  <c r="J62" i="1"/>
  <c r="J63" i="1"/>
  <c r="J60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67" i="1" l="1"/>
  <c r="J65" i="1"/>
  <c r="J64" i="1"/>
  <c r="J58" i="1"/>
  <c r="J57" i="1"/>
  <c r="J54" i="1"/>
  <c r="J56" i="1" l="1"/>
  <c r="J71" i="1"/>
  <c r="J55" i="1"/>
  <c r="J59" i="1"/>
</calcChain>
</file>

<file path=xl/sharedStrings.xml><?xml version="1.0" encoding="utf-8"?>
<sst xmlns="http://schemas.openxmlformats.org/spreadsheetml/2006/main" count="40" uniqueCount="34">
  <si>
    <t>PRIX</t>
  </si>
  <si>
    <t>Nombre de pages</t>
  </si>
  <si>
    <t>Poids du colis en kg</t>
  </si>
  <si>
    <t>Quantité</t>
  </si>
  <si>
    <t>Nombre de commandes</t>
  </si>
  <si>
    <t>Prix unitaire HT</t>
  </si>
  <si>
    <t>Prix total HT</t>
  </si>
  <si>
    <t>Impression, couverture, reliure et mise sous film plastique éventuelle</t>
  </si>
  <si>
    <t>&lt; 1</t>
  </si>
  <si>
    <t>&lt; 2</t>
  </si>
  <si>
    <t>&lt; 5</t>
  </si>
  <si>
    <t>&lt; 10</t>
  </si>
  <si>
    <t>&lt; 30</t>
  </si>
  <si>
    <t>&lt; 50</t>
  </si>
  <si>
    <t>&lt; 500</t>
  </si>
  <si>
    <t>TOTAUX</t>
  </si>
  <si>
    <r>
      <t xml:space="preserve">Quantité </t>
    </r>
    <r>
      <rPr>
        <b/>
        <sz val="12"/>
        <color theme="1"/>
        <rFont val="Arial"/>
        <family val="2"/>
      </rPr>
      <t>d'exemplaires</t>
    </r>
    <r>
      <rPr>
        <b/>
        <sz val="12"/>
        <rFont val="Arial"/>
        <family val="2"/>
      </rPr>
      <t xml:space="preserve"> par commande</t>
    </r>
  </si>
  <si>
    <t>&lt; 200</t>
  </si>
  <si>
    <t>&lt; 300</t>
  </si>
  <si>
    <t>&lt; 750</t>
  </si>
  <si>
    <t>&lt; 1000</t>
  </si>
  <si>
    <t>Taux de TVA</t>
  </si>
  <si>
    <t>Prix total TTC</t>
  </si>
  <si>
    <t>Ce document et les quantités indiquées ne sont pas contractuels. Le Détail Quantitatif Estimatif est une simulation d'une année de commandes et sert à l'analyse des offres financières. Les prix à reporter dans ce document doivent être strictement identiques à ceux du BPU selon la tranche dans laquelle la quantité estimative est comprise.</t>
  </si>
  <si>
    <t>&lt; 100</t>
  </si>
  <si>
    <t>Colisage, adressage, transport et livraison vers les DROM-COM (anciennement DOM-TOM)</t>
  </si>
  <si>
    <t xml:space="preserve">Prestation n° </t>
  </si>
  <si>
    <t>ETAPES</t>
  </si>
  <si>
    <r>
      <t xml:space="preserve">ACCORD-CADRE 25M18
</t>
    </r>
    <r>
      <rPr>
        <b/>
        <sz val="14"/>
        <color theme="1"/>
        <rFont val="Arial"/>
        <family val="2"/>
      </rPr>
      <t xml:space="preserve">Impression, conditionnement et livraison à la demande de livres édités par l’Institut d’Etudes Judiciaires de la Sorbonne (IEJ) pour le compte de l’université Paris 1 Panthéon-Sorbonne 
</t>
    </r>
    <r>
      <rPr>
        <b/>
        <sz val="14"/>
        <rFont val="Arial"/>
        <family val="2"/>
      </rPr>
      <t xml:space="preserve">
DETAIL QUANTITATIF ESTIMATIF (DQE)</t>
    </r>
  </si>
  <si>
    <t>Colisage, adressage, transport et livraison vers la France métropolitaine (à l'exclusion des commandes livrées à l'université)</t>
  </si>
  <si>
    <t>Colisage, adressage, transport et livraison vers l'université (comprenant la livraison jusqu'au 2e étage sans ascenseur pour les commandes livrées au centre Panthéon mentionné en annexe n°1 au CCTP)</t>
  </si>
  <si>
    <t>Prix unitaire par page HT</t>
  </si>
  <si>
    <t>Création d'une nouvelle référence de livres : vérification des fichiers PDF ou envoi d'une épreuve sur écran + enregistrement données + deux corrections par l'université des fichiers .pdf</t>
  </si>
  <si>
    <t>Création d'une nouvelle référence de livres : correction supplémentaire d'un fichier .pdf au-delà des corrections incluses dans la prestation précédente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</si>
</sst>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darkUp">
        <bgColor theme="0" tint="-0.249977111117893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8" fillId="8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164" fontId="8" fillId="6" borderId="1" xfId="0" applyNumberFormat="1" applyFont="1" applyFill="1" applyBorder="1" applyAlignment="1">
      <alignment horizontal="center" vertical="center"/>
    </xf>
    <xf numFmtId="164" fontId="8" fillId="8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164" fontId="11" fillId="6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AF3A8-2768-49B0-A7B9-D5E445FDEF7E}">
  <dimension ref="A1:L75"/>
  <sheetViews>
    <sheetView tabSelected="1" zoomScale="80" zoomScaleNormal="80" workbookViewId="0">
      <selection activeCell="J73" sqref="J73:J74"/>
    </sheetView>
  </sheetViews>
  <sheetFormatPr baseColWidth="10" defaultColWidth="11.453125" defaultRowHeight="14.5" x14ac:dyDescent="0.35"/>
  <cols>
    <col min="1" max="1" width="15.08984375" customWidth="1"/>
    <col min="2" max="2" width="82" customWidth="1"/>
    <col min="3" max="3" width="15.81640625" customWidth="1"/>
    <col min="4" max="4" width="19.08984375" customWidth="1"/>
    <col min="5" max="5" width="12.36328125" customWidth="1"/>
    <col min="6" max="6" width="18.81640625" customWidth="1"/>
    <col min="7" max="7" width="15.81640625" customWidth="1"/>
    <col min="8" max="8" width="11.08984375" customWidth="1"/>
    <col min="9" max="9" width="17.36328125" customWidth="1"/>
    <col min="10" max="10" width="20" customWidth="1"/>
    <col min="11" max="11" width="14.90625" customWidth="1"/>
    <col min="12" max="12" width="15.90625" customWidth="1"/>
  </cols>
  <sheetData>
    <row r="1" spans="1:12" ht="98.25" customHeight="1" x14ac:dyDescent="0.35">
      <c r="A1" s="22" t="s">
        <v>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1:12" ht="63" customHeight="1" x14ac:dyDescent="0.35">
      <c r="A2" s="25" t="s">
        <v>23</v>
      </c>
      <c r="B2" s="26"/>
      <c r="C2" s="27" t="s">
        <v>0</v>
      </c>
      <c r="D2" s="27"/>
      <c r="E2" s="27"/>
      <c r="F2" s="27"/>
      <c r="G2" s="27"/>
      <c r="H2" s="27"/>
      <c r="I2" s="27"/>
      <c r="J2" s="27"/>
      <c r="K2" s="27"/>
      <c r="L2" s="27"/>
    </row>
    <row r="3" spans="1:12" ht="51" customHeight="1" x14ac:dyDescent="0.35">
      <c r="A3" s="9" t="s">
        <v>26</v>
      </c>
      <c r="B3" s="20" t="s">
        <v>27</v>
      </c>
      <c r="C3" s="9" t="s">
        <v>1</v>
      </c>
      <c r="D3" s="9" t="s">
        <v>2</v>
      </c>
      <c r="E3" s="9" t="s">
        <v>3</v>
      </c>
      <c r="F3" s="10" t="s">
        <v>16</v>
      </c>
      <c r="G3" s="10" t="s">
        <v>4</v>
      </c>
      <c r="H3" s="10" t="s">
        <v>5</v>
      </c>
      <c r="I3" s="11" t="s">
        <v>31</v>
      </c>
      <c r="J3" s="11" t="s">
        <v>6</v>
      </c>
      <c r="K3" s="12" t="s">
        <v>21</v>
      </c>
      <c r="L3" s="12" t="s">
        <v>22</v>
      </c>
    </row>
    <row r="4" spans="1:12" x14ac:dyDescent="0.35">
      <c r="A4" s="29"/>
      <c r="B4" s="30"/>
      <c r="C4" s="30"/>
      <c r="D4" s="30"/>
      <c r="E4" s="30"/>
      <c r="F4" s="30"/>
      <c r="G4" s="30"/>
      <c r="H4" s="30"/>
      <c r="I4" s="30"/>
      <c r="J4" s="30"/>
    </row>
    <row r="5" spans="1:12" ht="42" x14ac:dyDescent="0.35">
      <c r="A5" s="7">
        <v>1</v>
      </c>
      <c r="B5" s="8" t="s">
        <v>32</v>
      </c>
      <c r="C5" s="2"/>
      <c r="D5" s="2"/>
      <c r="E5" s="5">
        <v>11</v>
      </c>
      <c r="F5" s="2"/>
      <c r="G5" s="2"/>
      <c r="H5" s="14">
        <v>0</v>
      </c>
      <c r="I5" s="2"/>
      <c r="J5" s="14">
        <f>E5*H5</f>
        <v>0</v>
      </c>
      <c r="K5" s="16"/>
      <c r="L5" s="17"/>
    </row>
    <row r="6" spans="1:12" ht="28" x14ac:dyDescent="0.35">
      <c r="A6" s="7">
        <v>1</v>
      </c>
      <c r="B6" s="8" t="s">
        <v>33</v>
      </c>
      <c r="C6" s="2"/>
      <c r="D6" s="2"/>
      <c r="E6" s="5">
        <v>6</v>
      </c>
      <c r="F6" s="2"/>
      <c r="G6" s="2"/>
      <c r="H6" s="14">
        <v>0</v>
      </c>
      <c r="I6" s="2"/>
      <c r="J6" s="14">
        <f>E6*H6</f>
        <v>0</v>
      </c>
      <c r="K6" s="16"/>
      <c r="L6" s="17"/>
    </row>
    <row r="7" spans="1:12" ht="15.75" customHeight="1" x14ac:dyDescent="0.35">
      <c r="A7" s="31">
        <v>2</v>
      </c>
      <c r="B7" s="32" t="s">
        <v>7</v>
      </c>
      <c r="C7" s="1">
        <v>780</v>
      </c>
      <c r="D7" s="2"/>
      <c r="E7" s="2"/>
      <c r="F7" s="3">
        <v>1388</v>
      </c>
      <c r="G7" s="3">
        <v>1</v>
      </c>
      <c r="H7" s="2"/>
      <c r="I7" s="15">
        <v>0</v>
      </c>
      <c r="J7" s="15">
        <f>C7*I7*F7*G7</f>
        <v>0</v>
      </c>
      <c r="K7" s="18"/>
      <c r="L7" s="19"/>
    </row>
    <row r="8" spans="1:12" x14ac:dyDescent="0.35">
      <c r="A8" s="31"/>
      <c r="B8" s="32"/>
      <c r="C8" s="1">
        <v>560</v>
      </c>
      <c r="D8" s="2"/>
      <c r="E8" s="2"/>
      <c r="F8" s="3">
        <v>283</v>
      </c>
      <c r="G8" s="3">
        <v>1</v>
      </c>
      <c r="H8" s="2"/>
      <c r="I8" s="15">
        <v>0</v>
      </c>
      <c r="J8" s="15">
        <f t="shared" ref="J8:J53" si="0">C8*I8*F8*G8</f>
        <v>0</v>
      </c>
      <c r="K8" s="18"/>
      <c r="L8" s="19"/>
    </row>
    <row r="9" spans="1:12" x14ac:dyDescent="0.35">
      <c r="A9" s="31"/>
      <c r="B9" s="32"/>
      <c r="C9" s="1">
        <v>702</v>
      </c>
      <c r="D9" s="2"/>
      <c r="E9" s="2"/>
      <c r="F9" s="3">
        <v>295</v>
      </c>
      <c r="G9" s="3">
        <v>1</v>
      </c>
      <c r="H9" s="2"/>
      <c r="I9" s="15">
        <v>0</v>
      </c>
      <c r="J9" s="15">
        <f t="shared" si="0"/>
        <v>0</v>
      </c>
      <c r="K9" s="18"/>
      <c r="L9" s="19"/>
    </row>
    <row r="10" spans="1:12" x14ac:dyDescent="0.35">
      <c r="A10" s="31"/>
      <c r="B10" s="32"/>
      <c r="C10" s="1">
        <v>696</v>
      </c>
      <c r="D10" s="2"/>
      <c r="E10" s="2"/>
      <c r="F10" s="3">
        <v>332</v>
      </c>
      <c r="G10" s="3">
        <v>1</v>
      </c>
      <c r="H10" s="2"/>
      <c r="I10" s="15">
        <v>0</v>
      </c>
      <c r="J10" s="15">
        <f t="shared" si="0"/>
        <v>0</v>
      </c>
      <c r="K10" s="18"/>
      <c r="L10" s="19"/>
    </row>
    <row r="11" spans="1:12" ht="15" customHeight="1" x14ac:dyDescent="0.35">
      <c r="A11" s="31"/>
      <c r="B11" s="32"/>
      <c r="C11" s="1">
        <v>544</v>
      </c>
      <c r="D11" s="2"/>
      <c r="E11" s="2"/>
      <c r="F11" s="3">
        <v>223</v>
      </c>
      <c r="G11" s="3">
        <v>1</v>
      </c>
      <c r="H11" s="2"/>
      <c r="I11" s="15">
        <v>0</v>
      </c>
      <c r="J11" s="15">
        <f t="shared" si="0"/>
        <v>0</v>
      </c>
      <c r="K11" s="18"/>
      <c r="L11" s="19"/>
    </row>
    <row r="12" spans="1:12" ht="15.75" customHeight="1" x14ac:dyDescent="0.35">
      <c r="A12" s="31"/>
      <c r="B12" s="32"/>
      <c r="C12" s="1">
        <v>694</v>
      </c>
      <c r="D12" s="2"/>
      <c r="E12" s="2"/>
      <c r="F12" s="3">
        <v>382</v>
      </c>
      <c r="G12" s="3">
        <v>1</v>
      </c>
      <c r="H12" s="2"/>
      <c r="I12" s="15">
        <v>0</v>
      </c>
      <c r="J12" s="15">
        <f t="shared" si="0"/>
        <v>0</v>
      </c>
      <c r="K12" s="18"/>
      <c r="L12" s="19"/>
    </row>
    <row r="13" spans="1:12" ht="15.75" customHeight="1" x14ac:dyDescent="0.35">
      <c r="A13" s="31"/>
      <c r="B13" s="32"/>
      <c r="C13" s="1">
        <v>856</v>
      </c>
      <c r="D13" s="2"/>
      <c r="E13" s="2"/>
      <c r="F13" s="3">
        <v>187</v>
      </c>
      <c r="G13" s="3">
        <v>1</v>
      </c>
      <c r="H13" s="2"/>
      <c r="I13" s="15">
        <v>0</v>
      </c>
      <c r="J13" s="15">
        <f t="shared" si="0"/>
        <v>0</v>
      </c>
      <c r="K13" s="18"/>
      <c r="L13" s="19"/>
    </row>
    <row r="14" spans="1:12" ht="15.75" customHeight="1" x14ac:dyDescent="0.35">
      <c r="A14" s="31"/>
      <c r="B14" s="32"/>
      <c r="C14" s="1">
        <v>336</v>
      </c>
      <c r="D14" s="2"/>
      <c r="E14" s="2"/>
      <c r="F14" s="3">
        <v>323</v>
      </c>
      <c r="G14" s="3">
        <v>1</v>
      </c>
      <c r="H14" s="2"/>
      <c r="I14" s="15">
        <v>0</v>
      </c>
      <c r="J14" s="15">
        <f t="shared" si="0"/>
        <v>0</v>
      </c>
      <c r="K14" s="18"/>
      <c r="L14" s="19"/>
    </row>
    <row r="15" spans="1:12" ht="15.75" customHeight="1" x14ac:dyDescent="0.35">
      <c r="A15" s="31"/>
      <c r="B15" s="32"/>
      <c r="C15" s="1">
        <v>588</v>
      </c>
      <c r="D15" s="2"/>
      <c r="E15" s="2"/>
      <c r="F15" s="3">
        <v>870</v>
      </c>
      <c r="G15" s="3">
        <v>1</v>
      </c>
      <c r="H15" s="2"/>
      <c r="I15" s="15">
        <v>0</v>
      </c>
      <c r="J15" s="15">
        <f t="shared" si="0"/>
        <v>0</v>
      </c>
      <c r="K15" s="18"/>
      <c r="L15" s="19"/>
    </row>
    <row r="16" spans="1:12" ht="15.75" customHeight="1" x14ac:dyDescent="0.35">
      <c r="A16" s="31"/>
      <c r="B16" s="32"/>
      <c r="C16" s="1">
        <v>596</v>
      </c>
      <c r="D16" s="2"/>
      <c r="E16" s="2"/>
      <c r="F16" s="3">
        <v>370</v>
      </c>
      <c r="G16" s="3">
        <v>1</v>
      </c>
      <c r="H16" s="2"/>
      <c r="I16" s="15">
        <v>0</v>
      </c>
      <c r="J16" s="15">
        <f t="shared" si="0"/>
        <v>0</v>
      </c>
      <c r="K16" s="18"/>
      <c r="L16" s="19"/>
    </row>
    <row r="17" spans="1:12" ht="15.75" customHeight="1" x14ac:dyDescent="0.35">
      <c r="A17" s="31"/>
      <c r="B17" s="32"/>
      <c r="C17" s="1">
        <v>614</v>
      </c>
      <c r="D17" s="2"/>
      <c r="E17" s="2"/>
      <c r="F17" s="3">
        <v>193</v>
      </c>
      <c r="G17" s="3">
        <v>1</v>
      </c>
      <c r="H17" s="2"/>
      <c r="I17" s="15">
        <v>0</v>
      </c>
      <c r="J17" s="15">
        <f t="shared" si="0"/>
        <v>0</v>
      </c>
      <c r="K17" s="18"/>
      <c r="L17" s="19"/>
    </row>
    <row r="18" spans="1:12" ht="15.75" customHeight="1" x14ac:dyDescent="0.35">
      <c r="A18" s="31"/>
      <c r="B18" s="32"/>
      <c r="C18" s="1">
        <v>780</v>
      </c>
      <c r="D18" s="2"/>
      <c r="E18" s="2"/>
      <c r="F18" s="3">
        <v>311</v>
      </c>
      <c r="G18" s="3">
        <v>1</v>
      </c>
      <c r="H18" s="2"/>
      <c r="I18" s="15">
        <v>0</v>
      </c>
      <c r="J18" s="15">
        <f t="shared" si="0"/>
        <v>0</v>
      </c>
      <c r="K18" s="18"/>
      <c r="L18" s="19"/>
    </row>
    <row r="19" spans="1:12" x14ac:dyDescent="0.35">
      <c r="A19" s="31"/>
      <c r="B19" s="32"/>
      <c r="C19" s="1">
        <v>560</v>
      </c>
      <c r="D19" s="2"/>
      <c r="E19" s="2"/>
      <c r="F19" s="3">
        <v>91</v>
      </c>
      <c r="G19" s="3">
        <v>1</v>
      </c>
      <c r="H19" s="2"/>
      <c r="I19" s="15">
        <v>0</v>
      </c>
      <c r="J19" s="15">
        <f t="shared" si="0"/>
        <v>0</v>
      </c>
      <c r="K19" s="18"/>
      <c r="L19" s="19"/>
    </row>
    <row r="20" spans="1:12" x14ac:dyDescent="0.35">
      <c r="A20" s="31"/>
      <c r="B20" s="32"/>
      <c r="C20" s="1">
        <v>702</v>
      </c>
      <c r="D20" s="2"/>
      <c r="E20" s="2"/>
      <c r="F20" s="3">
        <v>28</v>
      </c>
      <c r="G20" s="3">
        <v>2</v>
      </c>
      <c r="H20" s="2"/>
      <c r="I20" s="15">
        <v>0</v>
      </c>
      <c r="J20" s="15">
        <f t="shared" si="0"/>
        <v>0</v>
      </c>
      <c r="K20" s="18"/>
      <c r="L20" s="19"/>
    </row>
    <row r="21" spans="1:12" x14ac:dyDescent="0.35">
      <c r="A21" s="31"/>
      <c r="B21" s="32"/>
      <c r="C21" s="1">
        <v>696</v>
      </c>
      <c r="D21" s="2"/>
      <c r="E21" s="2"/>
      <c r="F21" s="3">
        <v>101</v>
      </c>
      <c r="G21" s="3">
        <v>1</v>
      </c>
      <c r="H21" s="2"/>
      <c r="I21" s="15">
        <v>0</v>
      </c>
      <c r="J21" s="15">
        <f t="shared" si="0"/>
        <v>0</v>
      </c>
      <c r="K21" s="18"/>
      <c r="L21" s="19"/>
    </row>
    <row r="22" spans="1:12" ht="15" customHeight="1" x14ac:dyDescent="0.35">
      <c r="A22" s="31"/>
      <c r="B22" s="32"/>
      <c r="C22" s="1">
        <v>544</v>
      </c>
      <c r="D22" s="2"/>
      <c r="E22" s="2"/>
      <c r="F22" s="3">
        <v>30</v>
      </c>
      <c r="G22" s="3">
        <v>2</v>
      </c>
      <c r="H22" s="2"/>
      <c r="I22" s="15">
        <v>0</v>
      </c>
      <c r="J22" s="15">
        <f t="shared" si="0"/>
        <v>0</v>
      </c>
      <c r="K22" s="18"/>
      <c r="L22" s="19"/>
    </row>
    <row r="23" spans="1:12" ht="15.75" customHeight="1" x14ac:dyDescent="0.35">
      <c r="A23" s="31"/>
      <c r="B23" s="32"/>
      <c r="C23" s="1">
        <v>694</v>
      </c>
      <c r="D23" s="2"/>
      <c r="E23" s="2"/>
      <c r="F23" s="3">
        <v>63</v>
      </c>
      <c r="G23" s="3">
        <v>1</v>
      </c>
      <c r="H23" s="2"/>
      <c r="I23" s="15">
        <v>0</v>
      </c>
      <c r="J23" s="15">
        <f t="shared" si="0"/>
        <v>0</v>
      </c>
      <c r="K23" s="18"/>
      <c r="L23" s="19"/>
    </row>
    <row r="24" spans="1:12" ht="15.75" customHeight="1" x14ac:dyDescent="0.35">
      <c r="A24" s="31"/>
      <c r="B24" s="32"/>
      <c r="C24" s="1">
        <v>856</v>
      </c>
      <c r="D24" s="2"/>
      <c r="E24" s="2"/>
      <c r="F24" s="3">
        <v>26</v>
      </c>
      <c r="G24" s="3">
        <v>2</v>
      </c>
      <c r="H24" s="2"/>
      <c r="I24" s="15">
        <v>0</v>
      </c>
      <c r="J24" s="15">
        <f t="shared" si="0"/>
        <v>0</v>
      </c>
      <c r="K24" s="18"/>
      <c r="L24" s="19"/>
    </row>
    <row r="25" spans="1:12" ht="15.75" customHeight="1" x14ac:dyDescent="0.35">
      <c r="A25" s="31"/>
      <c r="B25" s="32"/>
      <c r="C25" s="1">
        <v>336</v>
      </c>
      <c r="D25" s="2"/>
      <c r="E25" s="2"/>
      <c r="F25" s="3">
        <v>55</v>
      </c>
      <c r="G25" s="3">
        <v>1</v>
      </c>
      <c r="H25" s="2"/>
      <c r="I25" s="15">
        <v>0</v>
      </c>
      <c r="J25" s="15">
        <f t="shared" si="0"/>
        <v>0</v>
      </c>
      <c r="K25" s="18"/>
      <c r="L25" s="19"/>
    </row>
    <row r="26" spans="1:12" ht="15.75" customHeight="1" x14ac:dyDescent="0.35">
      <c r="A26" s="31"/>
      <c r="B26" s="32"/>
      <c r="C26" s="1">
        <v>588</v>
      </c>
      <c r="D26" s="2"/>
      <c r="E26" s="2"/>
      <c r="F26" s="3">
        <v>200</v>
      </c>
      <c r="G26" s="3">
        <v>2</v>
      </c>
      <c r="H26" s="2"/>
      <c r="I26" s="15">
        <v>0</v>
      </c>
      <c r="J26" s="15">
        <f t="shared" si="0"/>
        <v>0</v>
      </c>
      <c r="K26" s="18"/>
      <c r="L26" s="19"/>
    </row>
    <row r="27" spans="1:12" ht="15.75" customHeight="1" x14ac:dyDescent="0.35">
      <c r="A27" s="31"/>
      <c r="B27" s="32"/>
      <c r="C27" s="1">
        <v>596</v>
      </c>
      <c r="D27" s="2"/>
      <c r="E27" s="2"/>
      <c r="F27" s="3">
        <v>55</v>
      </c>
      <c r="G27" s="3">
        <v>2</v>
      </c>
      <c r="H27" s="2"/>
      <c r="I27" s="15">
        <v>0</v>
      </c>
      <c r="J27" s="15">
        <f t="shared" si="0"/>
        <v>0</v>
      </c>
      <c r="K27" s="18"/>
      <c r="L27" s="19"/>
    </row>
    <row r="28" spans="1:12" ht="15.75" customHeight="1" x14ac:dyDescent="0.35">
      <c r="A28" s="31"/>
      <c r="B28" s="32"/>
      <c r="C28" s="1">
        <v>614</v>
      </c>
      <c r="D28" s="2"/>
      <c r="E28" s="2"/>
      <c r="F28" s="3">
        <v>51</v>
      </c>
      <c r="G28" s="3">
        <v>2</v>
      </c>
      <c r="H28" s="2"/>
      <c r="I28" s="15">
        <v>0</v>
      </c>
      <c r="J28" s="15">
        <f t="shared" si="0"/>
        <v>0</v>
      </c>
      <c r="K28" s="18"/>
      <c r="L28" s="19"/>
    </row>
    <row r="29" spans="1:12" ht="15.75" customHeight="1" x14ac:dyDescent="0.35">
      <c r="A29" s="31"/>
      <c r="B29" s="32"/>
      <c r="C29" s="1">
        <v>780</v>
      </c>
      <c r="D29" s="2"/>
      <c r="E29" s="2"/>
      <c r="F29" s="3">
        <v>323</v>
      </c>
      <c r="G29" s="3">
        <v>1</v>
      </c>
      <c r="H29" s="2"/>
      <c r="I29" s="15">
        <v>0</v>
      </c>
      <c r="J29" s="15">
        <f t="shared" ref="J29:J37" si="1">C29*I29*F29*G29</f>
        <v>0</v>
      </c>
      <c r="K29" s="18"/>
      <c r="L29" s="19"/>
    </row>
    <row r="30" spans="1:12" x14ac:dyDescent="0.35">
      <c r="A30" s="31"/>
      <c r="B30" s="32"/>
      <c r="C30" s="1">
        <v>560</v>
      </c>
      <c r="D30" s="2"/>
      <c r="E30" s="2"/>
      <c r="F30" s="3">
        <v>51</v>
      </c>
      <c r="G30" s="3">
        <v>1</v>
      </c>
      <c r="H30" s="2"/>
      <c r="I30" s="15">
        <v>0</v>
      </c>
      <c r="J30" s="15">
        <f t="shared" si="1"/>
        <v>0</v>
      </c>
      <c r="K30" s="18"/>
      <c r="L30" s="19"/>
    </row>
    <row r="31" spans="1:12" x14ac:dyDescent="0.35">
      <c r="A31" s="31"/>
      <c r="B31" s="32"/>
      <c r="C31" s="1">
        <v>702</v>
      </c>
      <c r="D31" s="2"/>
      <c r="E31" s="2"/>
      <c r="F31" s="3">
        <v>61</v>
      </c>
      <c r="G31" s="3">
        <v>1</v>
      </c>
      <c r="H31" s="2"/>
      <c r="I31" s="15">
        <v>0</v>
      </c>
      <c r="J31" s="15">
        <f t="shared" si="1"/>
        <v>0</v>
      </c>
      <c r="K31" s="18"/>
      <c r="L31" s="19"/>
    </row>
    <row r="32" spans="1:12" x14ac:dyDescent="0.35">
      <c r="A32" s="31"/>
      <c r="B32" s="32"/>
      <c r="C32" s="1">
        <v>696</v>
      </c>
      <c r="D32" s="2"/>
      <c r="E32" s="2"/>
      <c r="F32" s="3">
        <v>101</v>
      </c>
      <c r="G32" s="3">
        <v>1</v>
      </c>
      <c r="H32" s="2"/>
      <c r="I32" s="15">
        <v>0</v>
      </c>
      <c r="J32" s="15">
        <f t="shared" si="1"/>
        <v>0</v>
      </c>
      <c r="K32" s="18"/>
      <c r="L32" s="19"/>
    </row>
    <row r="33" spans="1:12" ht="15" customHeight="1" x14ac:dyDescent="0.35">
      <c r="A33" s="31"/>
      <c r="B33" s="32"/>
      <c r="C33" s="1">
        <v>544</v>
      </c>
      <c r="D33" s="2"/>
      <c r="E33" s="2"/>
      <c r="F33" s="3">
        <v>101</v>
      </c>
      <c r="G33" s="3">
        <v>1</v>
      </c>
      <c r="H33" s="2"/>
      <c r="I33" s="15">
        <v>0</v>
      </c>
      <c r="J33" s="15">
        <f t="shared" si="1"/>
        <v>0</v>
      </c>
      <c r="K33" s="18"/>
      <c r="L33" s="19"/>
    </row>
    <row r="34" spans="1:12" ht="15.75" customHeight="1" x14ac:dyDescent="0.35">
      <c r="A34" s="31"/>
      <c r="B34" s="32"/>
      <c r="C34" s="1">
        <v>694</v>
      </c>
      <c r="D34" s="2"/>
      <c r="E34" s="2"/>
      <c r="F34" s="3">
        <v>101</v>
      </c>
      <c r="G34" s="3">
        <v>1</v>
      </c>
      <c r="H34" s="2"/>
      <c r="I34" s="15">
        <v>0</v>
      </c>
      <c r="J34" s="15">
        <f t="shared" si="1"/>
        <v>0</v>
      </c>
      <c r="K34" s="18"/>
      <c r="L34" s="19"/>
    </row>
    <row r="35" spans="1:12" ht="15.75" customHeight="1" x14ac:dyDescent="0.35">
      <c r="A35" s="31"/>
      <c r="B35" s="32"/>
      <c r="C35" s="1">
        <v>856</v>
      </c>
      <c r="D35" s="2"/>
      <c r="E35" s="2"/>
      <c r="F35" s="3">
        <v>51</v>
      </c>
      <c r="G35" s="3">
        <v>1</v>
      </c>
      <c r="H35" s="2"/>
      <c r="I35" s="15">
        <v>0</v>
      </c>
      <c r="J35" s="15">
        <f t="shared" si="1"/>
        <v>0</v>
      </c>
      <c r="K35" s="18"/>
      <c r="L35" s="19"/>
    </row>
    <row r="36" spans="1:12" ht="15.75" customHeight="1" x14ac:dyDescent="0.35">
      <c r="A36" s="31"/>
      <c r="B36" s="32"/>
      <c r="C36" s="1">
        <v>336</v>
      </c>
      <c r="D36" s="2"/>
      <c r="E36" s="2"/>
      <c r="F36" s="3">
        <v>101</v>
      </c>
      <c r="G36" s="3">
        <v>1</v>
      </c>
      <c r="H36" s="2"/>
      <c r="I36" s="15">
        <v>0</v>
      </c>
      <c r="J36" s="15">
        <f t="shared" si="1"/>
        <v>0</v>
      </c>
      <c r="K36" s="18"/>
      <c r="L36" s="19"/>
    </row>
    <row r="37" spans="1:12" ht="15.75" customHeight="1" x14ac:dyDescent="0.35">
      <c r="A37" s="31"/>
      <c r="B37" s="32"/>
      <c r="C37" s="1">
        <v>596</v>
      </c>
      <c r="D37" s="2"/>
      <c r="E37" s="2"/>
      <c r="F37" s="3">
        <v>101</v>
      </c>
      <c r="G37" s="3">
        <v>1</v>
      </c>
      <c r="H37" s="2"/>
      <c r="I37" s="15">
        <v>0</v>
      </c>
      <c r="J37" s="15">
        <f t="shared" si="1"/>
        <v>0</v>
      </c>
      <c r="K37" s="18"/>
      <c r="L37" s="19"/>
    </row>
    <row r="38" spans="1:12" ht="15.75" customHeight="1" x14ac:dyDescent="0.35">
      <c r="A38" s="31"/>
      <c r="B38" s="32"/>
      <c r="C38" s="1">
        <v>780</v>
      </c>
      <c r="D38" s="2"/>
      <c r="E38" s="2"/>
      <c r="F38" s="3">
        <v>75</v>
      </c>
      <c r="G38" s="3">
        <v>1</v>
      </c>
      <c r="H38" s="2"/>
      <c r="I38" s="15">
        <v>0</v>
      </c>
      <c r="J38" s="15">
        <f t="shared" ref="J38:J43" si="2">C38*I38*F38*G38</f>
        <v>0</v>
      </c>
      <c r="K38" s="18"/>
      <c r="L38" s="19"/>
    </row>
    <row r="39" spans="1:12" x14ac:dyDescent="0.35">
      <c r="A39" s="31"/>
      <c r="B39" s="32"/>
      <c r="C39" s="1">
        <v>560</v>
      </c>
      <c r="D39" s="2"/>
      <c r="E39" s="2"/>
      <c r="F39" s="3">
        <v>26</v>
      </c>
      <c r="G39" s="3">
        <v>1</v>
      </c>
      <c r="H39" s="2"/>
      <c r="I39" s="15">
        <v>0</v>
      </c>
      <c r="J39" s="15">
        <f t="shared" si="2"/>
        <v>0</v>
      </c>
      <c r="K39" s="18"/>
      <c r="L39" s="19"/>
    </row>
    <row r="40" spans="1:12" x14ac:dyDescent="0.35">
      <c r="A40" s="31"/>
      <c r="B40" s="32"/>
      <c r="C40" s="1">
        <v>696</v>
      </c>
      <c r="D40" s="2"/>
      <c r="E40" s="2"/>
      <c r="F40" s="3">
        <v>26</v>
      </c>
      <c r="G40" s="3">
        <v>1</v>
      </c>
      <c r="H40" s="2"/>
      <c r="I40" s="15">
        <v>0</v>
      </c>
      <c r="J40" s="15">
        <f t="shared" si="2"/>
        <v>0</v>
      </c>
      <c r="K40" s="18"/>
      <c r="L40" s="19"/>
    </row>
    <row r="41" spans="1:12" ht="15.75" customHeight="1" x14ac:dyDescent="0.35">
      <c r="A41" s="31"/>
      <c r="B41" s="32"/>
      <c r="C41" s="1">
        <v>694</v>
      </c>
      <c r="D41" s="2"/>
      <c r="E41" s="2"/>
      <c r="F41" s="3">
        <v>26</v>
      </c>
      <c r="G41" s="3">
        <v>1</v>
      </c>
      <c r="H41" s="2"/>
      <c r="I41" s="15">
        <v>0</v>
      </c>
      <c r="J41" s="15">
        <f t="shared" si="2"/>
        <v>0</v>
      </c>
      <c r="K41" s="18"/>
      <c r="L41" s="19"/>
    </row>
    <row r="42" spans="1:12" ht="15.75" customHeight="1" x14ac:dyDescent="0.35">
      <c r="A42" s="31"/>
      <c r="B42" s="32"/>
      <c r="C42" s="1">
        <v>336</v>
      </c>
      <c r="D42" s="2"/>
      <c r="E42" s="2"/>
      <c r="F42" s="3">
        <v>26</v>
      </c>
      <c r="G42" s="3">
        <v>1</v>
      </c>
      <c r="H42" s="2"/>
      <c r="I42" s="15">
        <v>0</v>
      </c>
      <c r="J42" s="15">
        <f t="shared" si="2"/>
        <v>0</v>
      </c>
      <c r="K42" s="18"/>
      <c r="L42" s="19"/>
    </row>
    <row r="43" spans="1:12" ht="15.75" customHeight="1" x14ac:dyDescent="0.35">
      <c r="A43" s="31"/>
      <c r="B43" s="32"/>
      <c r="C43" s="1">
        <v>588</v>
      </c>
      <c r="D43" s="2"/>
      <c r="E43" s="2"/>
      <c r="F43" s="3">
        <v>51</v>
      </c>
      <c r="G43" s="3">
        <v>1</v>
      </c>
      <c r="H43" s="2"/>
      <c r="I43" s="15">
        <v>0</v>
      </c>
      <c r="J43" s="15">
        <f t="shared" si="2"/>
        <v>0</v>
      </c>
      <c r="K43" s="18"/>
      <c r="L43" s="19"/>
    </row>
    <row r="44" spans="1:12" ht="15.75" customHeight="1" x14ac:dyDescent="0.35">
      <c r="A44" s="31"/>
      <c r="B44" s="32"/>
      <c r="C44" s="1">
        <v>780</v>
      </c>
      <c r="D44" s="2"/>
      <c r="E44" s="2"/>
      <c r="F44" s="3">
        <v>26</v>
      </c>
      <c r="G44" s="3">
        <v>1</v>
      </c>
      <c r="H44" s="2"/>
      <c r="I44" s="15">
        <v>0</v>
      </c>
      <c r="J44" s="15">
        <f>C44*I44*F44*G44</f>
        <v>0</v>
      </c>
      <c r="K44" s="18"/>
      <c r="L44" s="19"/>
    </row>
    <row r="45" spans="1:12" x14ac:dyDescent="0.35">
      <c r="A45" s="31"/>
      <c r="B45" s="32"/>
      <c r="C45" s="1">
        <v>560</v>
      </c>
      <c r="D45" s="2"/>
      <c r="E45" s="2"/>
      <c r="F45" s="3">
        <v>4</v>
      </c>
      <c r="G45" s="3">
        <v>1</v>
      </c>
      <c r="H45" s="2"/>
      <c r="I45" s="15">
        <v>0</v>
      </c>
      <c r="J45" s="15">
        <f t="shared" si="0"/>
        <v>0</v>
      </c>
      <c r="K45" s="18"/>
      <c r="L45" s="19"/>
    </row>
    <row r="46" spans="1:12" x14ac:dyDescent="0.35">
      <c r="A46" s="31"/>
      <c r="B46" s="32"/>
      <c r="C46" s="1">
        <v>702</v>
      </c>
      <c r="D46" s="2"/>
      <c r="E46" s="2"/>
      <c r="F46" s="3">
        <v>4</v>
      </c>
      <c r="G46" s="3">
        <v>1</v>
      </c>
      <c r="H46" s="2"/>
      <c r="I46" s="15">
        <v>0</v>
      </c>
      <c r="J46" s="15">
        <f t="shared" si="0"/>
        <v>0</v>
      </c>
      <c r="K46" s="18"/>
      <c r="L46" s="19"/>
    </row>
    <row r="47" spans="1:12" x14ac:dyDescent="0.35">
      <c r="A47" s="31"/>
      <c r="B47" s="32"/>
      <c r="C47" s="1">
        <v>696</v>
      </c>
      <c r="D47" s="2"/>
      <c r="E47" s="2"/>
      <c r="F47" s="3">
        <v>5</v>
      </c>
      <c r="G47" s="3">
        <v>1</v>
      </c>
      <c r="H47" s="2"/>
      <c r="I47" s="15">
        <v>0</v>
      </c>
      <c r="J47" s="15">
        <f t="shared" si="0"/>
        <v>0</v>
      </c>
      <c r="K47" s="18"/>
      <c r="L47" s="19"/>
    </row>
    <row r="48" spans="1:12" x14ac:dyDescent="0.35">
      <c r="A48" s="31"/>
      <c r="B48" s="32"/>
      <c r="C48" s="1">
        <v>544</v>
      </c>
      <c r="D48" s="2"/>
      <c r="E48" s="2"/>
      <c r="F48" s="3">
        <v>4</v>
      </c>
      <c r="G48" s="3">
        <v>1</v>
      </c>
      <c r="H48" s="2"/>
      <c r="I48" s="15">
        <v>0</v>
      </c>
      <c r="J48" s="15">
        <f t="shared" si="0"/>
        <v>0</v>
      </c>
      <c r="K48" s="18"/>
      <c r="L48" s="19"/>
    </row>
    <row r="49" spans="1:12" x14ac:dyDescent="0.35">
      <c r="A49" s="31"/>
      <c r="B49" s="32"/>
      <c r="C49" s="1">
        <v>694</v>
      </c>
      <c r="D49" s="2"/>
      <c r="E49" s="2"/>
      <c r="F49" s="3">
        <v>7</v>
      </c>
      <c r="G49" s="3">
        <v>1</v>
      </c>
      <c r="H49" s="2"/>
      <c r="I49" s="15">
        <v>0</v>
      </c>
      <c r="J49" s="15">
        <f t="shared" si="0"/>
        <v>0</v>
      </c>
      <c r="K49" s="18"/>
      <c r="L49" s="19"/>
    </row>
    <row r="50" spans="1:12" x14ac:dyDescent="0.35">
      <c r="A50" s="31"/>
      <c r="B50" s="32"/>
      <c r="C50" s="1">
        <v>856</v>
      </c>
      <c r="D50" s="2"/>
      <c r="E50" s="2"/>
      <c r="F50" s="3">
        <v>9</v>
      </c>
      <c r="G50" s="3">
        <v>10</v>
      </c>
      <c r="H50" s="2"/>
      <c r="I50" s="15">
        <v>0</v>
      </c>
      <c r="J50" s="15">
        <f t="shared" si="0"/>
        <v>0</v>
      </c>
      <c r="K50" s="18"/>
      <c r="L50" s="19"/>
    </row>
    <row r="51" spans="1:12" x14ac:dyDescent="0.35">
      <c r="A51" s="31"/>
      <c r="B51" s="32"/>
      <c r="C51" s="1">
        <v>336</v>
      </c>
      <c r="D51" s="2"/>
      <c r="E51" s="2"/>
      <c r="F51" s="3">
        <v>8</v>
      </c>
      <c r="G51" s="3">
        <v>1</v>
      </c>
      <c r="H51" s="2"/>
      <c r="I51" s="15">
        <v>0</v>
      </c>
      <c r="J51" s="15">
        <f t="shared" si="0"/>
        <v>0</v>
      </c>
      <c r="K51" s="18"/>
      <c r="L51" s="19"/>
    </row>
    <row r="52" spans="1:12" x14ac:dyDescent="0.35">
      <c r="A52" s="31"/>
      <c r="B52" s="32"/>
      <c r="C52" s="1">
        <v>596</v>
      </c>
      <c r="D52" s="2"/>
      <c r="E52" s="2"/>
      <c r="F52" s="3">
        <v>7</v>
      </c>
      <c r="G52" s="3">
        <v>1</v>
      </c>
      <c r="H52" s="2"/>
      <c r="I52" s="15">
        <v>0</v>
      </c>
      <c r="J52" s="15">
        <f t="shared" si="0"/>
        <v>0</v>
      </c>
      <c r="K52" s="18"/>
      <c r="L52" s="19"/>
    </row>
    <row r="53" spans="1:12" x14ac:dyDescent="0.35">
      <c r="A53" s="31"/>
      <c r="B53" s="32"/>
      <c r="C53" s="1">
        <v>694</v>
      </c>
      <c r="D53" s="2"/>
      <c r="E53" s="2"/>
      <c r="F53" s="3">
        <v>15</v>
      </c>
      <c r="G53" s="3">
        <v>5</v>
      </c>
      <c r="H53" s="2"/>
      <c r="I53" s="15">
        <v>0</v>
      </c>
      <c r="J53" s="15">
        <f t="shared" si="0"/>
        <v>0</v>
      </c>
      <c r="K53" s="18"/>
      <c r="L53" s="19"/>
    </row>
    <row r="54" spans="1:12" x14ac:dyDescent="0.35">
      <c r="A54" s="33">
        <v>3</v>
      </c>
      <c r="B54" s="34" t="s">
        <v>29</v>
      </c>
      <c r="C54" s="2"/>
      <c r="D54" s="4" t="s">
        <v>8</v>
      </c>
      <c r="E54" s="5">
        <v>5</v>
      </c>
      <c r="F54" s="2"/>
      <c r="G54" s="2"/>
      <c r="H54" s="14">
        <v>0</v>
      </c>
      <c r="I54" s="2"/>
      <c r="J54" s="14">
        <f>E54*H54</f>
        <v>0</v>
      </c>
      <c r="K54" s="16"/>
      <c r="L54" s="17"/>
    </row>
    <row r="55" spans="1:12" x14ac:dyDescent="0.35">
      <c r="A55" s="33"/>
      <c r="B55" s="34"/>
      <c r="C55" s="2"/>
      <c r="D55" s="4" t="s">
        <v>9</v>
      </c>
      <c r="E55" s="5">
        <v>26</v>
      </c>
      <c r="F55" s="2"/>
      <c r="G55" s="2"/>
      <c r="H55" s="14">
        <v>0</v>
      </c>
      <c r="I55" s="2"/>
      <c r="J55" s="14">
        <f t="shared" ref="J55:J71" si="3">E55*H55</f>
        <v>0</v>
      </c>
      <c r="K55" s="16"/>
      <c r="L55" s="17"/>
    </row>
    <row r="56" spans="1:12" x14ac:dyDescent="0.35">
      <c r="A56" s="33"/>
      <c r="B56" s="34"/>
      <c r="C56" s="2"/>
      <c r="D56" s="4" t="s">
        <v>10</v>
      </c>
      <c r="E56" s="5">
        <v>1690</v>
      </c>
      <c r="F56" s="2"/>
      <c r="G56" s="2"/>
      <c r="H56" s="14">
        <v>0</v>
      </c>
      <c r="I56" s="2"/>
      <c r="J56" s="14">
        <f t="shared" si="3"/>
        <v>0</v>
      </c>
      <c r="K56" s="16"/>
      <c r="L56" s="17"/>
    </row>
    <row r="57" spans="1:12" x14ac:dyDescent="0.35">
      <c r="A57" s="33"/>
      <c r="B57" s="34"/>
      <c r="C57" s="2"/>
      <c r="D57" s="4" t="s">
        <v>11</v>
      </c>
      <c r="E57" s="5">
        <v>16</v>
      </c>
      <c r="F57" s="2"/>
      <c r="G57" s="2"/>
      <c r="H57" s="14">
        <v>0</v>
      </c>
      <c r="I57" s="2"/>
      <c r="J57" s="14">
        <f t="shared" si="3"/>
        <v>0</v>
      </c>
      <c r="K57" s="16"/>
      <c r="L57" s="17"/>
    </row>
    <row r="58" spans="1:12" x14ac:dyDescent="0.35">
      <c r="A58" s="33"/>
      <c r="B58" s="34"/>
      <c r="C58" s="2"/>
      <c r="D58" s="4" t="s">
        <v>12</v>
      </c>
      <c r="E58" s="5">
        <v>7</v>
      </c>
      <c r="F58" s="2"/>
      <c r="G58" s="2"/>
      <c r="H58" s="14">
        <v>0</v>
      </c>
      <c r="I58" s="2"/>
      <c r="J58" s="14">
        <f t="shared" si="3"/>
        <v>0</v>
      </c>
      <c r="K58" s="16"/>
      <c r="L58" s="17"/>
    </row>
    <row r="59" spans="1:12" x14ac:dyDescent="0.35">
      <c r="A59" s="33"/>
      <c r="B59" s="34"/>
      <c r="C59" s="2"/>
      <c r="D59" s="4" t="s">
        <v>13</v>
      </c>
      <c r="E59" s="5">
        <v>4</v>
      </c>
      <c r="F59" s="2"/>
      <c r="G59" s="2"/>
      <c r="H59" s="14">
        <v>0</v>
      </c>
      <c r="I59" s="2"/>
      <c r="J59" s="14">
        <f t="shared" si="3"/>
        <v>0</v>
      </c>
      <c r="K59" s="16"/>
      <c r="L59" s="17"/>
    </row>
    <row r="60" spans="1:12" x14ac:dyDescent="0.35">
      <c r="A60" s="33">
        <v>3</v>
      </c>
      <c r="B60" s="34" t="s">
        <v>25</v>
      </c>
      <c r="C60" s="2"/>
      <c r="D60" s="4" t="s">
        <v>8</v>
      </c>
      <c r="E60" s="5">
        <v>1</v>
      </c>
      <c r="F60" s="2"/>
      <c r="G60" s="2"/>
      <c r="H60" s="14">
        <v>0</v>
      </c>
      <c r="I60" s="2"/>
      <c r="J60" s="14">
        <f t="shared" si="3"/>
        <v>0</v>
      </c>
      <c r="K60" s="16"/>
      <c r="L60" s="17"/>
    </row>
    <row r="61" spans="1:12" x14ac:dyDescent="0.35">
      <c r="A61" s="33"/>
      <c r="B61" s="34"/>
      <c r="C61" s="2"/>
      <c r="D61" s="4" t="s">
        <v>9</v>
      </c>
      <c r="E61" s="5">
        <v>1</v>
      </c>
      <c r="F61" s="2"/>
      <c r="G61" s="2"/>
      <c r="H61" s="14">
        <v>0</v>
      </c>
      <c r="I61" s="2"/>
      <c r="J61" s="14">
        <f t="shared" si="3"/>
        <v>0</v>
      </c>
      <c r="K61" s="16"/>
      <c r="L61" s="17"/>
    </row>
    <row r="62" spans="1:12" x14ac:dyDescent="0.35">
      <c r="A62" s="33"/>
      <c r="B62" s="34"/>
      <c r="C62" s="2"/>
      <c r="D62" s="4" t="s">
        <v>10</v>
      </c>
      <c r="E62" s="5">
        <v>6</v>
      </c>
      <c r="F62" s="2"/>
      <c r="G62" s="2"/>
      <c r="H62" s="14">
        <v>0</v>
      </c>
      <c r="I62" s="2"/>
      <c r="J62" s="14">
        <f t="shared" si="3"/>
        <v>0</v>
      </c>
      <c r="K62" s="16"/>
      <c r="L62" s="17"/>
    </row>
    <row r="63" spans="1:12" x14ac:dyDescent="0.35">
      <c r="A63" s="33"/>
      <c r="B63" s="34"/>
      <c r="C63" s="2"/>
      <c r="D63" s="4" t="s">
        <v>11</v>
      </c>
      <c r="E63" s="5">
        <v>1</v>
      </c>
      <c r="F63" s="2"/>
      <c r="G63" s="2"/>
      <c r="H63" s="14">
        <v>0</v>
      </c>
      <c r="I63" s="2"/>
      <c r="J63" s="14">
        <f t="shared" si="3"/>
        <v>0</v>
      </c>
      <c r="K63" s="16"/>
      <c r="L63" s="17"/>
    </row>
    <row r="64" spans="1:12" x14ac:dyDescent="0.35">
      <c r="A64" s="33"/>
      <c r="B64" s="34"/>
      <c r="C64" s="2"/>
      <c r="D64" s="4" t="s">
        <v>12</v>
      </c>
      <c r="E64" s="5">
        <v>1</v>
      </c>
      <c r="F64" s="2"/>
      <c r="G64" s="2"/>
      <c r="H64" s="14">
        <v>0</v>
      </c>
      <c r="I64" s="2"/>
      <c r="J64" s="14">
        <f t="shared" si="3"/>
        <v>0</v>
      </c>
      <c r="K64" s="16"/>
      <c r="L64" s="17"/>
    </row>
    <row r="65" spans="1:12" x14ac:dyDescent="0.35">
      <c r="A65" s="33">
        <v>3</v>
      </c>
      <c r="B65" s="34" t="s">
        <v>30</v>
      </c>
      <c r="C65" s="2"/>
      <c r="D65" s="4" t="s">
        <v>13</v>
      </c>
      <c r="E65" s="5">
        <v>1</v>
      </c>
      <c r="F65" s="2"/>
      <c r="G65" s="2"/>
      <c r="H65" s="14">
        <v>0</v>
      </c>
      <c r="I65" s="2"/>
      <c r="J65" s="14">
        <f t="shared" si="3"/>
        <v>0</v>
      </c>
      <c r="K65" s="16"/>
      <c r="L65" s="17"/>
    </row>
    <row r="66" spans="1:12" x14ac:dyDescent="0.35">
      <c r="A66" s="33"/>
      <c r="B66" s="34"/>
      <c r="C66" s="2"/>
      <c r="D66" s="4" t="s">
        <v>24</v>
      </c>
      <c r="E66" s="5">
        <v>1</v>
      </c>
      <c r="F66" s="2"/>
      <c r="G66" s="2"/>
      <c r="H66" s="14">
        <v>0</v>
      </c>
      <c r="I66" s="2"/>
      <c r="J66" s="14">
        <f t="shared" si="3"/>
        <v>0</v>
      </c>
      <c r="K66" s="16"/>
      <c r="L66" s="17"/>
    </row>
    <row r="67" spans="1:12" x14ac:dyDescent="0.35">
      <c r="A67" s="33"/>
      <c r="B67" s="34"/>
      <c r="C67" s="2"/>
      <c r="D67" s="4" t="s">
        <v>17</v>
      </c>
      <c r="E67" s="5">
        <v>1</v>
      </c>
      <c r="F67" s="2"/>
      <c r="G67" s="2"/>
      <c r="H67" s="14">
        <v>0</v>
      </c>
      <c r="I67" s="2"/>
      <c r="J67" s="14">
        <f t="shared" si="3"/>
        <v>0</v>
      </c>
      <c r="K67" s="16"/>
      <c r="L67" s="17"/>
    </row>
    <row r="68" spans="1:12" x14ac:dyDescent="0.35">
      <c r="A68" s="33"/>
      <c r="B68" s="34"/>
      <c r="C68" s="2"/>
      <c r="D68" s="4" t="s">
        <v>18</v>
      </c>
      <c r="E68" s="5">
        <v>1</v>
      </c>
      <c r="F68" s="2"/>
      <c r="G68" s="2"/>
      <c r="H68" s="14">
        <v>0</v>
      </c>
      <c r="I68" s="2"/>
      <c r="J68" s="14">
        <f t="shared" si="3"/>
        <v>0</v>
      </c>
      <c r="K68" s="16"/>
      <c r="L68" s="17"/>
    </row>
    <row r="69" spans="1:12" x14ac:dyDescent="0.35">
      <c r="A69" s="33"/>
      <c r="B69" s="34"/>
      <c r="C69" s="2"/>
      <c r="D69" s="4" t="s">
        <v>14</v>
      </c>
      <c r="E69" s="5">
        <v>1</v>
      </c>
      <c r="F69" s="2"/>
      <c r="G69" s="2"/>
      <c r="H69" s="14">
        <v>0</v>
      </c>
      <c r="I69" s="2"/>
      <c r="J69" s="14">
        <f>E69*H69</f>
        <v>0</v>
      </c>
      <c r="K69" s="16"/>
      <c r="L69" s="17"/>
    </row>
    <row r="70" spans="1:12" x14ac:dyDescent="0.35">
      <c r="A70" s="33"/>
      <c r="B70" s="34"/>
      <c r="C70" s="2"/>
      <c r="D70" s="4" t="s">
        <v>19</v>
      </c>
      <c r="E70" s="5">
        <v>1</v>
      </c>
      <c r="F70" s="2"/>
      <c r="G70" s="2"/>
      <c r="H70" s="14">
        <v>0</v>
      </c>
      <c r="I70" s="2"/>
      <c r="J70" s="14">
        <f t="shared" si="3"/>
        <v>0</v>
      </c>
      <c r="K70" s="16"/>
      <c r="L70" s="17"/>
    </row>
    <row r="71" spans="1:12" x14ac:dyDescent="0.35">
      <c r="A71" s="33"/>
      <c r="B71" s="34"/>
      <c r="C71" s="2"/>
      <c r="D71" s="4" t="s">
        <v>20</v>
      </c>
      <c r="E71" s="5">
        <v>1</v>
      </c>
      <c r="F71" s="2"/>
      <c r="G71" s="2"/>
      <c r="H71" s="14">
        <v>0</v>
      </c>
      <c r="I71" s="2"/>
      <c r="J71" s="14">
        <f t="shared" si="3"/>
        <v>0</v>
      </c>
      <c r="K71" s="16"/>
      <c r="L71" s="17"/>
    </row>
    <row r="72" spans="1:12" x14ac:dyDescent="0.35">
      <c r="A72" s="29"/>
      <c r="B72" s="30"/>
      <c r="C72" s="30"/>
      <c r="D72" s="30"/>
      <c r="E72" s="30"/>
      <c r="F72" s="30"/>
      <c r="G72" s="30"/>
      <c r="H72" s="30"/>
      <c r="I72" s="30"/>
      <c r="J72" s="30"/>
    </row>
    <row r="73" spans="1:12" x14ac:dyDescent="0.35">
      <c r="A73" s="27" t="s">
        <v>15</v>
      </c>
      <c r="B73" s="27"/>
      <c r="C73" s="27"/>
      <c r="D73" s="27"/>
      <c r="E73" s="27"/>
      <c r="F73" s="27"/>
      <c r="G73" s="27"/>
      <c r="H73" s="27"/>
      <c r="I73" s="27"/>
      <c r="J73" s="28">
        <f>SUM(J5:J71)</f>
        <v>0</v>
      </c>
      <c r="K73" s="35"/>
      <c r="L73" s="21">
        <f>SUM(L5,L71)</f>
        <v>0</v>
      </c>
    </row>
    <row r="74" spans="1:12" x14ac:dyDescent="0.35">
      <c r="A74" s="27"/>
      <c r="B74" s="27"/>
      <c r="C74" s="27"/>
      <c r="D74" s="27"/>
      <c r="E74" s="27"/>
      <c r="F74" s="27"/>
      <c r="G74" s="27"/>
      <c r="H74" s="27"/>
      <c r="I74" s="27"/>
      <c r="J74" s="28"/>
      <c r="K74" s="35"/>
      <c r="L74" s="21"/>
    </row>
    <row r="75" spans="1:12" ht="15" thickBot="1" x14ac:dyDescent="0.4">
      <c r="F75" s="13"/>
      <c r="G75" s="6"/>
      <c r="H75" s="6"/>
    </row>
  </sheetData>
  <mergeCells count="17">
    <mergeCell ref="K73:K74"/>
    <mergeCell ref="L73:L74"/>
    <mergeCell ref="A1:L1"/>
    <mergeCell ref="A2:B2"/>
    <mergeCell ref="A73:I74"/>
    <mergeCell ref="J73:J74"/>
    <mergeCell ref="A4:J4"/>
    <mergeCell ref="A7:A53"/>
    <mergeCell ref="B7:B53"/>
    <mergeCell ref="A54:A59"/>
    <mergeCell ref="B54:B59"/>
    <mergeCell ref="A60:A64"/>
    <mergeCell ref="B60:B64"/>
    <mergeCell ref="A65:A71"/>
    <mergeCell ref="B65:B71"/>
    <mergeCell ref="A72:J72"/>
    <mergeCell ref="C2:L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CDEA75-0D76-4BD3-A8FB-8D5906E5C0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5DB1E4-D817-4F6D-B96A-9749FFC3CB01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</ds:schemaRefs>
</ds:datastoreItem>
</file>

<file path=customXml/itemProps3.xml><?xml version="1.0" encoding="utf-8"?>
<ds:datastoreItem xmlns:ds="http://schemas.openxmlformats.org/officeDocument/2006/customXml" ds:itemID="{5D57F530-19E0-47F4-9411-6282C39E4C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25M18 DQE</vt:lpstr>
    </vt:vector>
  </TitlesOfParts>
  <Company>Université Paris 1 Panthéon Sorbonne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Constance Michel</dc:creator>
  <cp:lastModifiedBy>Albert Elmerich</cp:lastModifiedBy>
  <dcterms:created xsi:type="dcterms:W3CDTF">2021-08-25T10:03:12Z</dcterms:created>
  <dcterms:modified xsi:type="dcterms:W3CDTF">2025-10-20T09:14:55Z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0x010100A3C541635838714AA5F72EFBE1E2B30B</vt:lpwstr>
  </property>
  <property fmtid="{D5CDD505-2E9C-101B-9397-08002B2CF9AE}" pid="3" name="MSIP_Label_d5c20be7-c3a5-46e3-9158-fa8a02ce2395_Enabled">
    <vt:lpwstr>true</vt:lpwstr>
  </property>
  <property fmtid="{D5CDD505-2E9C-101B-9397-08002B2CF9AE}" pid="4" name="MSIP_Label_d5c20be7-c3a5-46e3-9158-fa8a02ce2395_SetDate">
    <vt:lpwstr>2025-04-25T09:16:06Z</vt:lpwstr>
  </property>
  <property fmtid="{D5CDD505-2E9C-101B-9397-08002B2CF9AE}" pid="5" name="MSIP_Label_d5c20be7-c3a5-46e3-9158-fa8a02ce2395_Method">
    <vt:lpwstr>Standard</vt:lpwstr>
  </property>
  <property fmtid="{D5CDD505-2E9C-101B-9397-08002B2CF9AE}" pid="6" name="MSIP_Label_d5c20be7-c3a5-46e3-9158-fa8a02ce2395_Name">
    <vt:lpwstr>defa4170-0d19-0005-0004-bc88714345d2</vt:lpwstr>
  </property>
  <property fmtid="{D5CDD505-2E9C-101B-9397-08002B2CF9AE}" pid="7" name="MSIP_Label_d5c20be7-c3a5-46e3-9158-fa8a02ce2395_SiteId">
    <vt:lpwstr>8c6f9078-037e-4261-a583-52a944e55f7f</vt:lpwstr>
  </property>
  <property fmtid="{D5CDD505-2E9C-101B-9397-08002B2CF9AE}" pid="8" name="MSIP_Label_d5c20be7-c3a5-46e3-9158-fa8a02ce2395_ActionId">
    <vt:lpwstr>6924a62e-fe43-4b5a-91be-3873cc41d15c</vt:lpwstr>
  </property>
  <property fmtid="{D5CDD505-2E9C-101B-9397-08002B2CF9AE}" pid="9" name="MSIP_Label_d5c20be7-c3a5-46e3-9158-fa8a02ce2395_ContentBits">
    <vt:lpwstr>0</vt:lpwstr>
  </property>
  <property fmtid="{D5CDD505-2E9C-101B-9397-08002B2CF9AE}" pid="10" name="MediaServiceImageTags">
    <vt:lpwstr/>
  </property>
</Properties>
</file>