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bat\5 - Opé Tech Les Loges\320-1 Production ECS ancien internat\06-TVX\"/>
    </mc:Choice>
  </mc:AlternateContent>
  <xr:revisionPtr revIDLastSave="0" documentId="8_{325217A2-F814-4058-B028-F4B01FF79DFA}" xr6:coauthVersionLast="36" xr6:coauthVersionMax="36" xr10:uidLastSave="{00000000-0000-0000-0000-000000000000}"/>
  <bookViews>
    <workbookView xWindow="0" yWindow="0" windowWidth="28800" windowHeight="13290" xr2:uid="{00000000-000D-0000-FFFF-FFFF00000000}"/>
  </bookViews>
  <sheets>
    <sheet name="DPGF - LOGIREP" sheetId="5" r:id="rId1"/>
  </sheets>
  <definedNames>
    <definedName name="_xlnm.Print_Titles" localSheetId="0">'DPGF - LOGIREP'!$5:$6</definedName>
    <definedName name="_xlnm.Print_Area" localSheetId="0">'DPGF - LOGIREP'!$A$1:$L$83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0" i="5" l="1"/>
  <c r="L9" i="5"/>
  <c r="L66" i="5"/>
  <c r="L65" i="5"/>
  <c r="L36" i="5"/>
  <c r="L69" i="5"/>
  <c r="K72" i="5"/>
  <c r="L75" i="5"/>
  <c r="L76" i="5"/>
  <c r="K78" i="5"/>
  <c r="K62" i="5"/>
  <c r="L59" i="5"/>
  <c r="L57" i="5"/>
  <c r="L56" i="5"/>
  <c r="L50" i="5"/>
  <c r="K20" i="5"/>
  <c r="L17" i="5"/>
  <c r="L20" i="5" s="1"/>
  <c r="L41" i="5"/>
  <c r="L28" i="5"/>
  <c r="L12" i="5"/>
  <c r="K53" i="5"/>
  <c r="L48" i="5"/>
  <c r="L47" i="5"/>
  <c r="L62" i="5" l="1"/>
  <c r="L78" i="5"/>
  <c r="L72" i="5"/>
  <c r="L53" i="5"/>
  <c r="L34" i="5"/>
  <c r="K31" i="5"/>
  <c r="L26" i="5"/>
  <c r="L23" i="5"/>
  <c r="L31" i="5" l="1"/>
  <c r="L37" i="5"/>
  <c r="L40" i="5"/>
  <c r="L44" i="5" l="1"/>
  <c r="L10" i="5" l="1"/>
  <c r="L11" i="5"/>
  <c r="L14" i="5" l="1"/>
  <c r="K44" i="5" l="1"/>
  <c r="K14" i="5" l="1"/>
  <c r="L81" i="5" l="1"/>
  <c r="L82" i="5" s="1"/>
</calcChain>
</file>

<file path=xl/sharedStrings.xml><?xml version="1.0" encoding="utf-8"?>
<sst xmlns="http://schemas.openxmlformats.org/spreadsheetml/2006/main" count="125" uniqueCount="79">
  <si>
    <t>Art.</t>
  </si>
  <si>
    <t>Désignation</t>
  </si>
  <si>
    <t>U</t>
  </si>
  <si>
    <t>Quantité</t>
  </si>
  <si>
    <t>TOTAL € H.T</t>
  </si>
  <si>
    <t>~</t>
  </si>
  <si>
    <t>Études d'exécution</t>
  </si>
  <si>
    <t>Nettoyage du chantier</t>
  </si>
  <si>
    <t>Ft</t>
  </si>
  <si>
    <t xml:space="preserve">Prix unitaire </t>
  </si>
  <si>
    <t>1</t>
  </si>
  <si>
    <t>1.1</t>
  </si>
  <si>
    <t>1.2</t>
  </si>
  <si>
    <t>5</t>
  </si>
  <si>
    <t>MONTANT TOTAL € T.T.C</t>
  </si>
  <si>
    <r>
      <rPr>
        <b/>
        <u/>
        <sz val="11"/>
        <rFont val="Arial"/>
        <family val="2"/>
      </rPr>
      <t>Maître d'Œuvre :</t>
    </r>
    <r>
      <rPr>
        <b/>
        <sz val="11"/>
        <rFont val="Arial"/>
        <family val="2"/>
      </rPr>
      <t xml:space="preserve">
B3E
2 Rue Salvador Allende
92000 NANTERRE</t>
    </r>
  </si>
  <si>
    <t>MONTANT TOTAL € H.T</t>
  </si>
  <si>
    <t>1.3</t>
  </si>
  <si>
    <t>Installation et repliement de chantier</t>
  </si>
  <si>
    <t>LOGISTIQUE ET PREPARATION DU CHANTIER</t>
  </si>
  <si>
    <t>Dossier de récolement</t>
  </si>
  <si>
    <t>FIN DE CHANTIER - DOCUMENTS</t>
  </si>
  <si>
    <t>TVA 10%</t>
  </si>
  <si>
    <t>Rapport des essais d'étanchéité et désinfection des réseaux</t>
  </si>
  <si>
    <t>6</t>
  </si>
  <si>
    <t>2.1</t>
  </si>
  <si>
    <t>3.1</t>
  </si>
  <si>
    <t>3.2</t>
  </si>
  <si>
    <t>3.3</t>
  </si>
  <si>
    <t>4</t>
  </si>
  <si>
    <t>4.1</t>
  </si>
  <si>
    <t>4.2</t>
  </si>
  <si>
    <t>4.3</t>
  </si>
  <si>
    <t>4.4</t>
  </si>
  <si>
    <t>5.1</t>
  </si>
  <si>
    <t>5.2</t>
  </si>
  <si>
    <r>
      <rPr>
        <b/>
        <u/>
        <sz val="11"/>
        <rFont val="Arial"/>
        <family val="2"/>
      </rPr>
      <t>Maître d'Ouvrage :</t>
    </r>
    <r>
      <rPr>
        <b/>
        <sz val="11"/>
        <rFont val="Arial"/>
        <family val="2"/>
      </rPr>
      <t xml:space="preserve">
GRANDE CHANCELLERIE
DE LA LEGION D'HONNEUR
1 Rue de Solférino 75700 Paris 75007 SP</t>
    </r>
  </si>
  <si>
    <t>MAISON D'EDUCATION DE LA LEGION D'HONNEUR
Route des Loges
78400 SAINT-GERMAIN-EN-LAYE</t>
  </si>
  <si>
    <t>Travaux de reprise de la chaufferie de production ECS - Bâtiment ancien internat</t>
  </si>
  <si>
    <t>1.4</t>
  </si>
  <si>
    <t>Transport en décharge des matériaux dont gravats, métaux, et ancienne canalisations</t>
  </si>
  <si>
    <t>TRAVAUX DE REPRISE DU TRONCON D'ARRIVEE D'EFS</t>
  </si>
  <si>
    <t>TRAVAUX DE REPRISE DU TRONCON PRIMAIRE ECHANGEUR</t>
  </si>
  <si>
    <t>Fourniture et pose du filtre sur le circuit primaire, du séparateur de boues, purgeurs d'air automatiques,  ainsi que tous autres éléments compris dans le CCTP</t>
  </si>
  <si>
    <t>Fourniture et pose d'un adoucisseur d'eau duplex alternant  2x100L résine et bac à sel, filtration, circuit de by-pass, ainsi que tous autres éléments compris dans le CCTP</t>
  </si>
  <si>
    <t>Fourniture et pose d'une échangeur à plaques inox 300kw démontable, comprenant supports et fixations, raccordement aux circuits primaires et secondaires, ainsi que tous les autres éléments compris dans le CCTP</t>
  </si>
  <si>
    <t>Fourniture et pose de la pompe de circulation sur le circuit primaire, avec vannes et clapets</t>
  </si>
  <si>
    <t>TRAVAUX DE REPRISE DU TRONCON ECS</t>
  </si>
  <si>
    <t>Fourniture et pose de la pompe de bouclage du circuit ECS, avec vannes, clapets et purges</t>
  </si>
  <si>
    <t>TRAVAUX DE DEPOSE DES ELEMENTS ET CANALISATIONS EXISTANTES</t>
  </si>
  <si>
    <t>Découpe, vidange, déconnexion et tous travaux de dépose et enlévement des éléments et canalisations existantes dans la chaufferie ECS</t>
  </si>
  <si>
    <t>Raccordement des éléments par des canalisations acier DN50 pour le circuit primaire chauffage, comprenant l'isolation thermique coquilles en fibre minérales avec protection</t>
  </si>
  <si>
    <t>5.3</t>
  </si>
  <si>
    <t>6.1</t>
  </si>
  <si>
    <t>6.2</t>
  </si>
  <si>
    <t>TRAVAUX D'INSTALLATION D'UN SYSTÈME DE VENTILATION</t>
  </si>
  <si>
    <t>Fourniture et pose d'un moteur de ventilation d'extraction sur conduit</t>
  </si>
  <si>
    <t>Fourniture et pose d'un clapet coupe feu à fusible sur l'entrée d'air natuelle en point bas de la chaufferie</t>
  </si>
  <si>
    <t>Raccordement des éléments par des conduits galva DN140 pour le circuit de ventilation, depuis le moteur d'extraction jusqu'à l'extérieur, situé en point haut de la cave</t>
  </si>
  <si>
    <t>7</t>
  </si>
  <si>
    <t>7.1</t>
  </si>
  <si>
    <t>7.2</t>
  </si>
  <si>
    <t>7.3</t>
  </si>
  <si>
    <t>Fourniture et pose d'une amoire électrique dans la chaufferie de production ECS</t>
  </si>
  <si>
    <t>TRAVAUX D'INSTALLATION ET DE RACCORDEMENT ELECTRIQUE ET REGULATION</t>
  </si>
  <si>
    <t>Fourniture et pose des vannes d'équilibrages  en pieds de colonnes des circuits de bouclage, avec vanne de purges et d'isolement 1/4 de tour ; compris équilibrage et tests</t>
  </si>
  <si>
    <t>Fourniture et pose d'une vanne 3 voies de régulation sur le circuit primaire de chauffage</t>
  </si>
  <si>
    <t>Raccordement de tous les élements de régulations, de lecture et de commande nouvellement installés dans la chaufferie ECS ; compris mesures d'intensité et test</t>
  </si>
  <si>
    <t>Fourniture et pose du nouveau branchement d'arrivée d'eau froide DN50 cuivre comprenant le raccordement à la canalisation principale d'eau potable ; vannes, compteurs, disconnecteurs, purges, ainsi que tous autres éléments compris dans le CCTP</t>
  </si>
  <si>
    <t>Fourniture et pose des éléments de commandes et de puissance type disjoncteurs, contacteurs, ainsi que tous autres éléments necessaires aux fonctionnement et à la régulation de la chaufferie (schéma électrique compris)</t>
  </si>
  <si>
    <t>Raccordement des éléments par des canalisations cuivre DN50 pour le circuit EFS, comprenant l'isolation thermique coquilles en fibre minérales avec protection</t>
  </si>
  <si>
    <t>4.5</t>
  </si>
  <si>
    <t>6.3</t>
  </si>
  <si>
    <t>Raccordement des éléments par des canalisations cuivre pour les circuits ECS et bouclage, comprenant l'isolation thermique coquilles en fibre minérales avec protection</t>
  </si>
  <si>
    <t>- DPGF -</t>
  </si>
  <si>
    <t>Quantité vérifiée par l'entreprise</t>
  </si>
  <si>
    <t>8</t>
  </si>
  <si>
    <t>8.1</t>
  </si>
  <si>
    <t>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</si>
</sst>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.00\ &quot;€&quot;"/>
    <numFmt numFmtId="166" formatCode="_-* #,##0.00\ &quot;F&quot;_-;\-* #,##0.00\ &quot;F&quot;_-;_-* &quot;-&quot;??\ &quot;F&quot;_-;_-@_-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2"/>
      <name val="Calibri"/>
      <family val="2"/>
    </font>
    <font>
      <b/>
      <sz val="11"/>
      <name val="Calibri"/>
      <family val="2"/>
    </font>
    <font>
      <b/>
      <u/>
      <sz val="11"/>
      <color indexed="8"/>
      <name val="Calibri"/>
      <family val="2"/>
    </font>
    <font>
      <b/>
      <sz val="11"/>
      <color indexed="12"/>
      <name val="Calibri"/>
      <family val="2"/>
    </font>
    <font>
      <b/>
      <i/>
      <sz val="11"/>
      <color indexed="8"/>
      <name val="Calibri"/>
      <family val="2"/>
    </font>
    <font>
      <b/>
      <sz val="12"/>
      <name val="Arial"/>
      <family val="2"/>
    </font>
    <font>
      <sz val="10"/>
      <color indexed="8"/>
      <name val="Calibri"/>
      <family val="2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8"/>
      <color indexed="8"/>
      <name val="Calibri"/>
      <family val="2"/>
    </font>
    <font>
      <sz val="8"/>
      <name val="Calibri"/>
      <family val="2"/>
      <scheme val="minor"/>
    </font>
    <font>
      <b/>
      <u/>
      <sz val="11"/>
      <name val="Arial"/>
      <family val="2"/>
    </font>
    <font>
      <b/>
      <u/>
      <sz val="12"/>
      <color indexed="8"/>
      <name val="Calibri"/>
      <family val="2"/>
    </font>
    <font>
      <b/>
      <sz val="14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4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3" fillId="0" borderId="0"/>
    <xf numFmtId="0" fontId="3" fillId="0" borderId="0"/>
  </cellStyleXfs>
  <cellXfs count="105">
    <xf numFmtId="0" fontId="0" fillId="0" borderId="0" xfId="0"/>
    <xf numFmtId="0" fontId="1" fillId="0" borderId="0" xfId="1"/>
    <xf numFmtId="0" fontId="4" fillId="0" borderId="0" xfId="2" applyAlignment="1">
      <alignment vertical="center"/>
    </xf>
    <xf numFmtId="44" fontId="4" fillId="0" borderId="0" xfId="3" applyFont="1" applyAlignment="1">
      <alignment vertical="center"/>
    </xf>
    <xf numFmtId="44" fontId="6" fillId="0" borderId="0" xfId="3" applyFont="1" applyAlignment="1">
      <alignment vertical="center"/>
    </xf>
    <xf numFmtId="49" fontId="4" fillId="0" borderId="1" xfId="2" applyNumberFormat="1" applyBorder="1" applyAlignment="1">
      <alignment horizontal="center" vertical="center"/>
    </xf>
    <xf numFmtId="0" fontId="4" fillId="0" borderId="2" xfId="2" applyBorder="1" applyAlignment="1">
      <alignment vertical="center"/>
    </xf>
    <xf numFmtId="44" fontId="4" fillId="0" borderId="0" xfId="3" applyFont="1" applyBorder="1" applyAlignment="1">
      <alignment vertical="center"/>
    </xf>
    <xf numFmtId="44" fontId="6" fillId="0" borderId="3" xfId="3" applyFont="1" applyBorder="1" applyAlignment="1">
      <alignment vertical="center"/>
    </xf>
    <xf numFmtId="49" fontId="5" fillId="0" borderId="1" xfId="2" applyNumberFormat="1" applyFont="1" applyBorder="1" applyAlignment="1">
      <alignment horizontal="center" vertical="center"/>
    </xf>
    <xf numFmtId="0" fontId="4" fillId="0" borderId="2" xfId="2" applyBorder="1" applyAlignment="1">
      <alignment horizontal="center" vertical="center"/>
    </xf>
    <xf numFmtId="0" fontId="4" fillId="0" borderId="16" xfId="2" applyBorder="1" applyAlignment="1">
      <alignment horizontal="center" vertical="center"/>
    </xf>
    <xf numFmtId="49" fontId="4" fillId="0" borderId="17" xfId="2" applyNumberFormat="1" applyBorder="1" applyAlignment="1">
      <alignment horizontal="center" vertical="center"/>
    </xf>
    <xf numFmtId="0" fontId="4" fillId="3" borderId="19" xfId="2" applyFill="1" applyBorder="1" applyAlignment="1">
      <alignment vertical="center"/>
    </xf>
    <xf numFmtId="0" fontId="4" fillId="3" borderId="19" xfId="2" applyFill="1" applyBorder="1" applyAlignment="1">
      <alignment horizontal="center" vertical="center"/>
    </xf>
    <xf numFmtId="0" fontId="4" fillId="0" borderId="21" xfId="2" applyBorder="1" applyAlignment="1">
      <alignment horizontal="center" vertical="center"/>
    </xf>
    <xf numFmtId="0" fontId="1" fillId="0" borderId="0" xfId="1" applyAlignment="1">
      <alignment vertical="center"/>
    </xf>
    <xf numFmtId="49" fontId="5" fillId="0" borderId="17" xfId="2" applyNumberFormat="1" applyFont="1" applyBorder="1" applyAlignment="1">
      <alignment horizontal="center" vertical="center"/>
    </xf>
    <xf numFmtId="49" fontId="4" fillId="0" borderId="0" xfId="2" applyNumberFormat="1" applyAlignment="1">
      <alignment vertical="center"/>
    </xf>
    <xf numFmtId="165" fontId="4" fillId="0" borderId="0" xfId="2" applyNumberFormat="1" applyAlignment="1">
      <alignment vertical="center"/>
    </xf>
    <xf numFmtId="164" fontId="6" fillId="0" borderId="3" xfId="3" applyNumberFormat="1" applyFont="1" applyBorder="1" applyAlignment="1">
      <alignment vertical="center"/>
    </xf>
    <xf numFmtId="164" fontId="9" fillId="3" borderId="20" xfId="3" applyNumberFormat="1" applyFont="1" applyFill="1" applyBorder="1" applyAlignment="1">
      <alignment vertical="center"/>
    </xf>
    <xf numFmtId="164" fontId="9" fillId="4" borderId="25" xfId="3" applyNumberFormat="1" applyFont="1" applyFill="1" applyBorder="1" applyAlignment="1">
      <alignment vertical="center"/>
    </xf>
    <xf numFmtId="164" fontId="4" fillId="0" borderId="0" xfId="3" applyNumberFormat="1" applyFont="1" applyAlignment="1">
      <alignment vertical="center"/>
    </xf>
    <xf numFmtId="0" fontId="3" fillId="0" borderId="0" xfId="1" applyFont="1" applyAlignment="1">
      <alignment vertical="center"/>
    </xf>
    <xf numFmtId="0" fontId="12" fillId="0" borderId="0" xfId="2" applyFont="1" applyAlignment="1">
      <alignment vertical="center"/>
    </xf>
    <xf numFmtId="0" fontId="12" fillId="0" borderId="2" xfId="2" applyFont="1" applyBorder="1" applyAlignment="1">
      <alignment horizontal="center" vertical="center"/>
    </xf>
    <xf numFmtId="165" fontId="12" fillId="0" borderId="0" xfId="2" applyNumberFormat="1" applyFont="1" applyAlignment="1">
      <alignment vertical="center"/>
    </xf>
    <xf numFmtId="0" fontId="3" fillId="0" borderId="0" xfId="1" applyFont="1" applyAlignment="1">
      <alignment vertical="top"/>
    </xf>
    <xf numFmtId="2" fontId="4" fillId="0" borderId="2" xfId="2" applyNumberFormat="1" applyBorder="1" applyAlignment="1">
      <alignment horizontal="center" vertical="center"/>
    </xf>
    <xf numFmtId="2" fontId="4" fillId="0" borderId="16" xfId="2" applyNumberFormat="1" applyBorder="1" applyAlignment="1">
      <alignment horizontal="center" vertical="center"/>
    </xf>
    <xf numFmtId="2" fontId="4" fillId="3" borderId="19" xfId="2" applyNumberFormat="1" applyFill="1" applyBorder="1" applyAlignment="1">
      <alignment horizontal="center" vertical="center"/>
    </xf>
    <xf numFmtId="2" fontId="4" fillId="0" borderId="21" xfId="2" applyNumberFormat="1" applyBorder="1" applyAlignment="1">
      <alignment horizontal="center" vertical="center"/>
    </xf>
    <xf numFmtId="2" fontId="1" fillId="0" borderId="2" xfId="1" applyNumberFormat="1" applyBorder="1" applyAlignment="1">
      <alignment horizontal="center" vertical="center"/>
    </xf>
    <xf numFmtId="2" fontId="13" fillId="0" borderId="2" xfId="1" applyNumberFormat="1" applyFont="1" applyBorder="1" applyAlignment="1">
      <alignment horizontal="center" vertical="center"/>
    </xf>
    <xf numFmtId="2" fontId="4" fillId="0" borderId="0" xfId="2" applyNumberFormat="1" applyAlignment="1">
      <alignment horizontal="center" vertical="center"/>
    </xf>
    <xf numFmtId="164" fontId="14" fillId="0" borderId="0" xfId="3" applyNumberFormat="1" applyFont="1" applyFill="1" applyAlignment="1">
      <alignment vertical="center"/>
    </xf>
    <xf numFmtId="164" fontId="15" fillId="0" borderId="3" xfId="3" applyNumberFormat="1" applyFont="1" applyFill="1" applyBorder="1" applyAlignment="1">
      <alignment vertical="center"/>
    </xf>
    <xf numFmtId="0" fontId="4" fillId="0" borderId="0" xfId="2" applyAlignment="1">
      <alignment vertical="top"/>
    </xf>
    <xf numFmtId="0" fontId="8" fillId="0" borderId="0" xfId="2" applyFont="1" applyAlignment="1">
      <alignment vertical="top"/>
    </xf>
    <xf numFmtId="0" fontId="4" fillId="3" borderId="18" xfId="2" applyFill="1" applyBorder="1" applyAlignment="1">
      <alignment vertical="top"/>
    </xf>
    <xf numFmtId="0" fontId="8" fillId="3" borderId="18" xfId="2" applyFont="1" applyFill="1" applyBorder="1" applyAlignment="1">
      <alignment vertical="top"/>
    </xf>
    <xf numFmtId="164" fontId="4" fillId="0" borderId="0" xfId="2" applyNumberFormat="1" applyAlignment="1">
      <alignment vertical="center"/>
    </xf>
    <xf numFmtId="164" fontId="4" fillId="0" borderId="0" xfId="3" applyNumberFormat="1" applyFont="1" applyFill="1" applyAlignment="1">
      <alignment vertical="center"/>
    </xf>
    <xf numFmtId="164" fontId="6" fillId="0" borderId="3" xfId="3" applyNumberFormat="1" applyFont="1" applyFill="1" applyBorder="1" applyAlignment="1">
      <alignment vertical="center"/>
    </xf>
    <xf numFmtId="164" fontId="16" fillId="0" borderId="0" xfId="3" applyNumberFormat="1" applyFont="1" applyFill="1" applyAlignment="1">
      <alignment vertical="center"/>
    </xf>
    <xf numFmtId="164" fontId="17" fillId="0" borderId="3" xfId="3" applyNumberFormat="1" applyFont="1" applyFill="1" applyBorder="1" applyAlignment="1">
      <alignment vertical="center"/>
    </xf>
    <xf numFmtId="49" fontId="18" fillId="0" borderId="1" xfId="2" applyNumberFormat="1" applyFont="1" applyBorder="1" applyAlignment="1">
      <alignment horizontal="center" vertical="center"/>
    </xf>
    <xf numFmtId="0" fontId="12" fillId="0" borderId="0" xfId="2" applyFont="1" applyAlignment="1">
      <alignment horizontal="right" vertical="center"/>
    </xf>
    <xf numFmtId="164" fontId="15" fillId="0" borderId="26" xfId="3" applyNumberFormat="1" applyFont="1" applyFill="1" applyBorder="1" applyAlignment="1">
      <alignment vertical="center"/>
    </xf>
    <xf numFmtId="0" fontId="21" fillId="0" borderId="0" xfId="2" applyFont="1" applyAlignment="1">
      <alignment vertical="top"/>
    </xf>
    <xf numFmtId="0" fontId="21" fillId="0" borderId="0" xfId="1" applyFont="1" applyAlignment="1">
      <alignment vertical="top"/>
    </xf>
    <xf numFmtId="164" fontId="5" fillId="3" borderId="19" xfId="3" applyNumberFormat="1" applyFont="1" applyFill="1" applyBorder="1" applyAlignment="1">
      <alignment horizontal="right" vertical="center"/>
    </xf>
    <xf numFmtId="0" fontId="4" fillId="0" borderId="0" xfId="2" applyAlignment="1">
      <alignment horizontal="left" vertical="center"/>
    </xf>
    <xf numFmtId="164" fontId="6" fillId="0" borderId="26" xfId="3" applyNumberFormat="1" applyFont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3" borderId="33" xfId="3" applyNumberFormat="1" applyFont="1" applyFill="1" applyBorder="1" applyAlignment="1">
      <alignment horizontal="right" vertical="center"/>
    </xf>
    <xf numFmtId="164" fontId="9" fillId="3" borderId="32" xfId="3" applyNumberFormat="1" applyFont="1" applyFill="1" applyBorder="1" applyAlignment="1">
      <alignment vertical="center"/>
    </xf>
    <xf numFmtId="2" fontId="4" fillId="3" borderId="33" xfId="2" applyNumberFormat="1" applyFill="1" applyBorder="1" applyAlignment="1">
      <alignment horizontal="center" vertical="center"/>
    </xf>
    <xf numFmtId="2" fontId="4" fillId="0" borderId="9" xfId="2" applyNumberFormat="1" applyBorder="1" applyAlignment="1">
      <alignment horizontal="center" vertical="center"/>
    </xf>
    <xf numFmtId="0" fontId="4" fillId="0" borderId="0" xfId="2" applyAlignment="1">
      <alignment horizontal="left" vertical="center"/>
    </xf>
    <xf numFmtId="0" fontId="4" fillId="0" borderId="27" xfId="2" applyBorder="1" applyAlignment="1">
      <alignment horizontal="left" vertical="center"/>
    </xf>
    <xf numFmtId="0" fontId="4" fillId="0" borderId="0" xfId="2" applyAlignment="1">
      <alignment horizontal="left" vertical="center" wrapText="1"/>
    </xf>
    <xf numFmtId="0" fontId="4" fillId="0" borderId="27" xfId="2" applyBorder="1" applyAlignment="1">
      <alignment horizontal="left" vertical="center" wrapText="1"/>
    </xf>
    <xf numFmtId="0" fontId="4" fillId="0" borderId="0" xfId="2" applyAlignment="1">
      <alignment horizontal="left" vertical="top" wrapText="1"/>
    </xf>
    <xf numFmtId="0" fontId="4" fillId="0" borderId="27" xfId="2" applyBorder="1" applyAlignment="1">
      <alignment horizontal="left" vertical="top" wrapText="1"/>
    </xf>
    <xf numFmtId="44" fontId="7" fillId="2" borderId="10" xfId="3" applyFont="1" applyFill="1" applyBorder="1" applyAlignment="1">
      <alignment horizontal="center" vertical="center"/>
    </xf>
    <xf numFmtId="44" fontId="7" fillId="2" borderId="15" xfId="3" applyFont="1" applyFill="1" applyBorder="1" applyAlignment="1">
      <alignment horizontal="center" vertical="center"/>
    </xf>
    <xf numFmtId="49" fontId="5" fillId="2" borderId="5" xfId="2" applyNumberFormat="1" applyFont="1" applyFill="1" applyBorder="1" applyAlignment="1">
      <alignment horizontal="center" vertical="center"/>
    </xf>
    <xf numFmtId="49" fontId="5" fillId="2" borderId="11" xfId="2" applyNumberFormat="1" applyFont="1" applyFill="1" applyBorder="1" applyAlignment="1">
      <alignment horizontal="center" vertical="center"/>
    </xf>
    <xf numFmtId="0" fontId="2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left" vertical="center" wrapText="1"/>
    </xf>
    <xf numFmtId="0" fontId="2" fillId="0" borderId="28" xfId="1" applyFont="1" applyBorder="1" applyAlignment="1">
      <alignment horizontal="left" vertical="center" wrapText="1"/>
    </xf>
    <xf numFmtId="0" fontId="2" fillId="0" borderId="22" xfId="1" applyFont="1" applyBorder="1" applyAlignment="1">
      <alignment horizontal="right" vertical="center" wrapText="1" indent="1"/>
    </xf>
    <xf numFmtId="0" fontId="2" fillId="0" borderId="23" xfId="1" applyFont="1" applyBorder="1" applyAlignment="1">
      <alignment horizontal="right" vertical="center" wrapText="1" indent="1"/>
    </xf>
    <xf numFmtId="0" fontId="2" fillId="0" borderId="28" xfId="1" applyFont="1" applyBorder="1" applyAlignment="1">
      <alignment horizontal="right" vertical="center" wrapText="1" indent="1"/>
    </xf>
    <xf numFmtId="0" fontId="23" fillId="0" borderId="22" xfId="1" quotePrefix="1" applyFont="1" applyBorder="1" applyAlignment="1">
      <alignment horizontal="center" vertical="center" wrapText="1"/>
    </xf>
    <xf numFmtId="0" fontId="11" fillId="0" borderId="28" xfId="1" applyFont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7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2" fontId="5" fillId="2" borderId="9" xfId="2" applyNumberFormat="1" applyFont="1" applyFill="1" applyBorder="1" applyAlignment="1">
      <alignment horizontal="center" vertical="center"/>
    </xf>
    <xf numFmtId="2" fontId="5" fillId="2" borderId="14" xfId="2" applyNumberFormat="1" applyFont="1" applyFill="1" applyBorder="1" applyAlignment="1">
      <alignment horizontal="center" vertical="center"/>
    </xf>
    <xf numFmtId="44" fontId="5" fillId="2" borderId="9" xfId="3" applyFont="1" applyFill="1" applyBorder="1" applyAlignment="1">
      <alignment horizontal="center" vertical="center"/>
    </xf>
    <xf numFmtId="44" fontId="5" fillId="2" borderId="14" xfId="3" applyFont="1" applyFill="1" applyBorder="1" applyAlignment="1">
      <alignment horizontal="center" vertical="center"/>
    </xf>
    <xf numFmtId="2" fontId="11" fillId="0" borderId="22" xfId="1" quotePrefix="1" applyNumberFormat="1" applyFont="1" applyBorder="1" applyAlignment="1">
      <alignment horizontal="center" vertical="center" wrapText="1"/>
    </xf>
    <xf numFmtId="2" fontId="11" fillId="0" borderId="23" xfId="1" applyNumberFormat="1" applyFont="1" applyBorder="1" applyAlignment="1">
      <alignment horizontal="center" vertical="center" wrapText="1"/>
    </xf>
    <xf numFmtId="2" fontId="11" fillId="0" borderId="28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2" fillId="0" borderId="22" xfId="1" applyFont="1" applyBorder="1" applyAlignment="1">
      <alignment horizontal="center" vertical="center" wrapText="1"/>
    </xf>
    <xf numFmtId="0" fontId="22" fillId="0" borderId="23" xfId="1" applyFont="1" applyBorder="1" applyAlignment="1">
      <alignment horizontal="center" vertical="center"/>
    </xf>
    <xf numFmtId="0" fontId="22" fillId="0" borderId="28" xfId="1" applyFont="1" applyBorder="1" applyAlignment="1">
      <alignment horizontal="center" vertical="center"/>
    </xf>
    <xf numFmtId="2" fontId="5" fillId="2" borderId="9" xfId="2" applyNumberFormat="1" applyFont="1" applyFill="1" applyBorder="1" applyAlignment="1">
      <alignment horizontal="center" vertical="center" wrapText="1"/>
    </xf>
    <xf numFmtId="2" fontId="5" fillId="2" borderId="14" xfId="2" applyNumberFormat="1" applyFont="1" applyFill="1" applyBorder="1" applyAlignment="1">
      <alignment horizontal="center" vertical="center" wrapText="1"/>
    </xf>
    <xf numFmtId="49" fontId="4" fillId="0" borderId="29" xfId="2" applyNumberFormat="1" applyBorder="1" applyAlignment="1">
      <alignment horizontal="center" vertical="center"/>
    </xf>
    <xf numFmtId="49" fontId="4" fillId="0" borderId="30" xfId="2" applyNumberFormat="1" applyBorder="1" applyAlignment="1">
      <alignment horizontal="center" vertical="center"/>
    </xf>
    <xf numFmtId="49" fontId="4" fillId="0" borderId="31" xfId="2" applyNumberFormat="1" applyBorder="1" applyAlignment="1">
      <alignment horizontal="center" vertical="center"/>
    </xf>
    <xf numFmtId="44" fontId="10" fillId="0" borderId="22" xfId="3" applyFont="1" applyBorder="1" applyAlignment="1">
      <alignment horizontal="right" vertical="center"/>
    </xf>
    <xf numFmtId="44" fontId="10" fillId="0" borderId="23" xfId="3" applyFont="1" applyBorder="1" applyAlignment="1">
      <alignment horizontal="right" vertical="center"/>
    </xf>
    <xf numFmtId="44" fontId="10" fillId="0" borderId="24" xfId="3" applyFont="1" applyBorder="1" applyAlignment="1">
      <alignment horizontal="right" vertical="center"/>
    </xf>
  </cellXfs>
  <cellStyles count="7">
    <cellStyle name="Euro" xfId="3" xr:uid="{00000000-0005-0000-0000-000000000000}"/>
    <cellStyle name="Normal" xfId="0" builtinId="0"/>
    <cellStyle name="Normal 2" xfId="1" xr:uid="{00000000-0005-0000-0000-000002000000}"/>
    <cellStyle name="Normal 36" xfId="5" xr:uid="{00000000-0005-0000-0000-000003000000}"/>
    <cellStyle name="Normal 6" xfId="6" xr:uid="{00000000-0005-0000-0000-000004000000}"/>
    <cellStyle name="Normal_estimation 6 AVP 250110 rendu le 100210" xfId="2" xr:uid="{00000000-0005-0000-0000-000005000000}"/>
    <cellStyle name="Pourcentage 2" xfId="4" xr:uid="{00000000-0005-0000-0000-000006000000}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476250</xdr:colOff>
      <xdr:row>0</xdr:row>
      <xdr:rowOff>0</xdr:rowOff>
    </xdr:from>
    <xdr:to>
      <xdr:col>6</xdr:col>
      <xdr:colOff>628650</xdr:colOff>
      <xdr:row>0</xdr:row>
      <xdr:rowOff>0</xdr:rowOff>
    </xdr:to>
    <xdr:pic>
      <xdr:nvPicPr>
        <xdr:cNvPr id="2" name="Picture 1" descr="Logo web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52975" y="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615461</xdr:colOff>
      <xdr:row>0</xdr:row>
      <xdr:rowOff>65941</xdr:rowOff>
    </xdr:from>
    <xdr:to>
      <xdr:col>4</xdr:col>
      <xdr:colOff>618932</xdr:colOff>
      <xdr:row>0</xdr:row>
      <xdr:rowOff>793138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6596" y="65941"/>
          <a:ext cx="765471" cy="727197"/>
        </a:xfrm>
        <a:prstGeom prst="rect">
          <a:avLst/>
        </a:prstGeom>
      </xdr:spPr>
    </xdr:pic>
    <xdr:clientData/>
  </xdr:twoCellAnchor>
  <xdr:twoCellAnchor editAs="oneCell">
    <xdr:from>
      <xdr:col>8</xdr:col>
      <xdr:colOff>29713</xdr:colOff>
      <xdr:row>0</xdr:row>
      <xdr:rowOff>47625</xdr:rowOff>
    </xdr:from>
    <xdr:to>
      <xdr:col>8</xdr:col>
      <xdr:colOff>523875</xdr:colOff>
      <xdr:row>0</xdr:row>
      <xdr:rowOff>806450</xdr:rowOff>
    </xdr:to>
    <xdr:pic>
      <xdr:nvPicPr>
        <xdr:cNvPr id="4" name="Image 3" descr="RÃ©sultat de recherche d'images pour &quot;grande chancellerie de la lÃ©gion d'honneur&quot;">
          <a:extLst>
            <a:ext uri="{FF2B5EF4-FFF2-40B4-BE49-F238E27FC236}">
              <a16:creationId xmlns:a16="http://schemas.microsoft.com/office/drawing/2014/main" id="{2846BAE3-011D-83DC-3C64-0BEC6F6AA52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073" t="8000" r="29529" b="6249"/>
        <a:stretch/>
      </xdr:blipFill>
      <xdr:spPr bwMode="auto">
        <a:xfrm>
          <a:off x="6782938" y="47625"/>
          <a:ext cx="494162" cy="7588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U82"/>
  <sheetViews>
    <sheetView showGridLines="0" tabSelected="1" view="pageBreakPreview" zoomScaleNormal="100" zoomScaleSheetLayoutView="100" workbookViewId="0">
      <selection activeCell="D76" sqref="D76"/>
    </sheetView>
  </sheetViews>
  <sheetFormatPr baseColWidth="10" defaultColWidth="11.42578125" defaultRowHeight="15" x14ac:dyDescent="0.25"/>
  <cols>
    <col min="1" max="1" width="5.5703125" style="18" customWidth="1"/>
    <col min="2" max="2" width="6.85546875" style="38" customWidth="1"/>
    <col min="3" max="3" width="13.85546875" style="2" customWidth="1"/>
    <col min="4" max="5" width="11.42578125" style="2"/>
    <col min="6" max="7" width="22.7109375" style="2" customWidth="1"/>
    <col min="8" max="8" width="6.7109375" style="2" customWidth="1"/>
    <col min="9" max="9" width="8.7109375" style="35" customWidth="1"/>
    <col min="10" max="10" width="19.7109375" style="35" customWidth="1"/>
    <col min="11" max="11" width="15.28515625" style="3" customWidth="1"/>
    <col min="12" max="12" width="17.5703125" style="4" customWidth="1"/>
    <col min="13" max="13" width="12.140625" style="2" bestFit="1" customWidth="1"/>
    <col min="14" max="15" width="11.85546875" style="2" bestFit="1" customWidth="1"/>
    <col min="16" max="17" width="11.42578125" style="2"/>
    <col min="18" max="18" width="15.28515625" style="2" bestFit="1" customWidth="1"/>
    <col min="19" max="16384" width="11.42578125" style="2"/>
  </cols>
  <sheetData>
    <row r="1" spans="1:21" s="1" customFormat="1" ht="66.75" customHeight="1" thickBot="1" x14ac:dyDescent="0.25">
      <c r="A1" s="70" t="s">
        <v>15</v>
      </c>
      <c r="B1" s="71"/>
      <c r="C1" s="71"/>
      <c r="D1" s="71"/>
      <c r="E1" s="72"/>
      <c r="F1" s="76" t="s">
        <v>37</v>
      </c>
      <c r="G1" s="77"/>
      <c r="H1" s="73" t="s">
        <v>36</v>
      </c>
      <c r="I1" s="74"/>
      <c r="J1" s="74"/>
      <c r="K1" s="74"/>
      <c r="L1" s="75"/>
    </row>
    <row r="2" spans="1:21" s="1" customFormat="1" ht="15.75" thickBot="1" x14ac:dyDescent="0.3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21" s="1" customFormat="1" ht="39" customHeight="1" thickBot="1" x14ac:dyDescent="0.25">
      <c r="A3" s="94" t="s">
        <v>38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6"/>
    </row>
    <row r="4" spans="1:21" s="1" customFormat="1" ht="27" customHeight="1" thickBot="1" x14ac:dyDescent="0.25">
      <c r="A4" s="90" t="s">
        <v>74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2"/>
    </row>
    <row r="5" spans="1:21" x14ac:dyDescent="0.25">
      <c r="A5" s="68" t="s">
        <v>0</v>
      </c>
      <c r="B5" s="78" t="s">
        <v>1</v>
      </c>
      <c r="C5" s="79"/>
      <c r="D5" s="79"/>
      <c r="E5" s="79"/>
      <c r="F5" s="79"/>
      <c r="G5" s="80"/>
      <c r="H5" s="84" t="s">
        <v>2</v>
      </c>
      <c r="I5" s="86" t="s">
        <v>3</v>
      </c>
      <c r="J5" s="97" t="s">
        <v>75</v>
      </c>
      <c r="K5" s="88" t="s">
        <v>9</v>
      </c>
      <c r="L5" s="66" t="s">
        <v>4</v>
      </c>
    </row>
    <row r="6" spans="1:21" ht="16.5" customHeight="1" thickBot="1" x14ac:dyDescent="0.3">
      <c r="A6" s="69"/>
      <c r="B6" s="81"/>
      <c r="C6" s="82"/>
      <c r="D6" s="82"/>
      <c r="E6" s="82"/>
      <c r="F6" s="82"/>
      <c r="G6" s="83"/>
      <c r="H6" s="85"/>
      <c r="I6" s="87"/>
      <c r="J6" s="98"/>
      <c r="K6" s="89"/>
      <c r="L6" s="67"/>
    </row>
    <row r="7" spans="1:21" ht="15" customHeight="1" x14ac:dyDescent="0.25">
      <c r="A7" s="5"/>
      <c r="H7" s="6"/>
      <c r="I7" s="29"/>
      <c r="J7" s="59"/>
      <c r="K7" s="7"/>
      <c r="L7" s="8"/>
    </row>
    <row r="8" spans="1:21" s="25" customFormat="1" ht="15.75" x14ac:dyDescent="0.25">
      <c r="A8" s="9" t="s">
        <v>10</v>
      </c>
      <c r="B8" s="50" t="s">
        <v>19</v>
      </c>
      <c r="C8" s="2"/>
      <c r="D8" s="2"/>
      <c r="E8" s="2"/>
      <c r="F8" s="2"/>
      <c r="G8" s="2"/>
      <c r="H8" s="10"/>
      <c r="I8" s="29"/>
      <c r="J8" s="29"/>
      <c r="K8" s="43"/>
      <c r="L8" s="44"/>
      <c r="U8" s="27"/>
    </row>
    <row r="9" spans="1:21" s="25" customFormat="1" ht="15" customHeight="1" x14ac:dyDescent="0.25">
      <c r="A9" s="47" t="s">
        <v>11</v>
      </c>
      <c r="B9" s="48" t="s">
        <v>5</v>
      </c>
      <c r="C9" s="60" t="s">
        <v>18</v>
      </c>
      <c r="D9" s="60"/>
      <c r="E9" s="60"/>
      <c r="F9" s="60"/>
      <c r="G9" s="61"/>
      <c r="H9" s="26" t="s">
        <v>8</v>
      </c>
      <c r="I9" s="34">
        <v>1</v>
      </c>
      <c r="J9" s="34"/>
      <c r="K9" s="36"/>
      <c r="L9" s="37">
        <f>I9*K9</f>
        <v>0</v>
      </c>
      <c r="U9" s="27"/>
    </row>
    <row r="10" spans="1:21" s="25" customFormat="1" ht="15" customHeight="1" x14ac:dyDescent="0.25">
      <c r="A10" s="47" t="s">
        <v>12</v>
      </c>
      <c r="B10" s="48" t="s">
        <v>5</v>
      </c>
      <c r="C10" s="60" t="s">
        <v>6</v>
      </c>
      <c r="D10" s="60"/>
      <c r="E10" s="60"/>
      <c r="F10" s="60"/>
      <c r="G10" s="61"/>
      <c r="H10" s="26" t="s">
        <v>8</v>
      </c>
      <c r="I10" s="34">
        <v>1</v>
      </c>
      <c r="J10" s="34"/>
      <c r="K10" s="36"/>
      <c r="L10" s="37">
        <f t="shared" ref="L10:L12" si="0">I10*K10</f>
        <v>0</v>
      </c>
      <c r="U10" s="27"/>
    </row>
    <row r="11" spans="1:21" ht="15" customHeight="1" x14ac:dyDescent="0.25">
      <c r="A11" s="47" t="s">
        <v>17</v>
      </c>
      <c r="B11" s="48" t="s">
        <v>5</v>
      </c>
      <c r="C11" s="60" t="s">
        <v>7</v>
      </c>
      <c r="D11" s="60"/>
      <c r="E11" s="60"/>
      <c r="F11" s="60"/>
      <c r="G11" s="61"/>
      <c r="H11" s="26" t="s">
        <v>8</v>
      </c>
      <c r="I11" s="34">
        <v>1</v>
      </c>
      <c r="J11" s="34"/>
      <c r="K11" s="36"/>
      <c r="L11" s="37">
        <f t="shared" si="0"/>
        <v>0</v>
      </c>
      <c r="N11" s="42"/>
      <c r="U11" s="19"/>
    </row>
    <row r="12" spans="1:21" x14ac:dyDescent="0.25">
      <c r="A12" s="47" t="s">
        <v>39</v>
      </c>
      <c r="B12" s="48" t="s">
        <v>5</v>
      </c>
      <c r="C12" s="60" t="s">
        <v>40</v>
      </c>
      <c r="D12" s="60"/>
      <c r="E12" s="60"/>
      <c r="F12" s="60"/>
      <c r="G12" s="61"/>
      <c r="H12" s="26" t="s">
        <v>8</v>
      </c>
      <c r="I12" s="34">
        <v>1</v>
      </c>
      <c r="J12" s="34"/>
      <c r="K12" s="36"/>
      <c r="L12" s="37">
        <f t="shared" si="0"/>
        <v>0</v>
      </c>
    </row>
    <row r="13" spans="1:21" x14ac:dyDescent="0.25">
      <c r="A13" s="9"/>
      <c r="B13" s="39"/>
      <c r="H13" s="11"/>
      <c r="I13" s="30"/>
      <c r="J13" s="30"/>
      <c r="K13" s="23"/>
      <c r="L13" s="20"/>
      <c r="N13" s="42"/>
      <c r="U13" s="19"/>
    </row>
    <row r="14" spans="1:21" ht="15.75" thickBot="1" x14ac:dyDescent="0.3">
      <c r="A14" s="12"/>
      <c r="B14" s="40"/>
      <c r="C14" s="13"/>
      <c r="D14" s="13"/>
      <c r="E14" s="13"/>
      <c r="F14" s="13"/>
      <c r="G14" s="13"/>
      <c r="H14" s="14"/>
      <c r="I14" s="31"/>
      <c r="J14" s="58"/>
      <c r="K14" s="52" t="str">
        <f>"Total H.T. pour l'article "&amp;A8&amp;" "&amp;B8</f>
        <v>Total H.T. pour l'article 1 LOGISTIQUE ET PREPARATION DU CHANTIER</v>
      </c>
      <c r="L14" s="21">
        <f>SUM(L8:L13)</f>
        <v>0</v>
      </c>
      <c r="U14" s="19"/>
    </row>
    <row r="15" spans="1:21" x14ac:dyDescent="0.25">
      <c r="A15" s="9"/>
      <c r="B15" s="39"/>
      <c r="H15" s="15"/>
      <c r="I15" s="32"/>
      <c r="J15" s="59"/>
      <c r="K15" s="23"/>
      <c r="L15" s="20"/>
    </row>
    <row r="16" spans="1:21" ht="15.75" x14ac:dyDescent="0.25">
      <c r="A16" s="55">
        <v>2</v>
      </c>
      <c r="B16" s="51" t="s">
        <v>49</v>
      </c>
      <c r="C16" s="16"/>
      <c r="D16" s="16"/>
      <c r="E16" s="16"/>
      <c r="F16" s="16"/>
      <c r="G16" s="16"/>
      <c r="H16" s="26"/>
      <c r="I16" s="33"/>
      <c r="J16" s="33"/>
      <c r="K16" s="23"/>
      <c r="L16" s="20"/>
    </row>
    <row r="17" spans="1:12" x14ac:dyDescent="0.25">
      <c r="A17" s="47" t="s">
        <v>25</v>
      </c>
      <c r="B17" s="48" t="s">
        <v>5</v>
      </c>
      <c r="C17" s="64" t="s">
        <v>50</v>
      </c>
      <c r="D17" s="64"/>
      <c r="E17" s="64"/>
      <c r="F17" s="64"/>
      <c r="G17" s="65"/>
      <c r="H17" s="26" t="s">
        <v>2</v>
      </c>
      <c r="I17" s="34">
        <v>1</v>
      </c>
      <c r="J17" s="34"/>
      <c r="K17" s="36"/>
      <c r="L17" s="37">
        <f t="shared" ref="L17" si="1">I17*K17</f>
        <v>0</v>
      </c>
    </row>
    <row r="18" spans="1:12" x14ac:dyDescent="0.25">
      <c r="A18" s="47"/>
      <c r="B18" s="48"/>
      <c r="C18" s="64"/>
      <c r="D18" s="64"/>
      <c r="E18" s="64"/>
      <c r="F18" s="64"/>
      <c r="G18" s="65"/>
      <c r="H18" s="26"/>
      <c r="I18" s="34"/>
      <c r="J18" s="34"/>
      <c r="K18" s="36"/>
      <c r="L18" s="37"/>
    </row>
    <row r="19" spans="1:12" x14ac:dyDescent="0.25">
      <c r="A19" s="9"/>
      <c r="B19" s="39"/>
      <c r="H19" s="10"/>
      <c r="I19" s="29"/>
      <c r="J19" s="30"/>
      <c r="K19" s="23"/>
      <c r="L19" s="20"/>
    </row>
    <row r="20" spans="1:12" ht="15.75" thickBot="1" x14ac:dyDescent="0.3">
      <c r="A20" s="17"/>
      <c r="B20" s="41"/>
      <c r="C20" s="13"/>
      <c r="D20" s="13"/>
      <c r="E20" s="13"/>
      <c r="F20" s="13"/>
      <c r="G20" s="13"/>
      <c r="H20" s="14"/>
      <c r="I20" s="31"/>
      <c r="J20" s="58"/>
      <c r="K20" s="52" t="str">
        <f>"Total H.T. pour l'article "&amp;A16&amp;" "&amp;B16</f>
        <v>Total H.T. pour l'article 2 TRAVAUX DE DEPOSE DES ELEMENTS ET CANALISATIONS EXISTANTES</v>
      </c>
      <c r="L20" s="21">
        <f>SUM(L16:L19)</f>
        <v>0</v>
      </c>
    </row>
    <row r="21" spans="1:12" x14ac:dyDescent="0.25">
      <c r="A21" s="9"/>
      <c r="B21" s="39"/>
      <c r="H21" s="10"/>
      <c r="I21" s="29"/>
      <c r="J21" s="59"/>
      <c r="K21" s="23"/>
      <c r="L21" s="54"/>
    </row>
    <row r="22" spans="1:12" ht="15.75" x14ac:dyDescent="0.25">
      <c r="A22" s="55">
        <v>3</v>
      </c>
      <c r="B22" s="51" t="s">
        <v>41</v>
      </c>
      <c r="C22" s="16"/>
      <c r="D22" s="16"/>
      <c r="E22" s="16"/>
      <c r="F22" s="16"/>
      <c r="G22" s="16"/>
      <c r="H22" s="26"/>
      <c r="I22" s="33"/>
      <c r="J22" s="33"/>
      <c r="K22" s="23"/>
      <c r="L22" s="20"/>
    </row>
    <row r="23" spans="1:12" x14ac:dyDescent="0.25">
      <c r="A23" s="47" t="s">
        <v>26</v>
      </c>
      <c r="B23" s="48" t="s">
        <v>5</v>
      </c>
      <c r="C23" s="62" t="s">
        <v>68</v>
      </c>
      <c r="D23" s="62"/>
      <c r="E23" s="62"/>
      <c r="F23" s="62"/>
      <c r="G23" s="63"/>
      <c r="H23" s="26" t="s">
        <v>2</v>
      </c>
      <c r="I23" s="34">
        <v>1</v>
      </c>
      <c r="J23" s="34"/>
      <c r="K23" s="36"/>
      <c r="L23" s="37">
        <f t="shared" ref="L23:L28" si="2">I23*K23</f>
        <v>0</v>
      </c>
    </row>
    <row r="24" spans="1:12" x14ac:dyDescent="0.25">
      <c r="A24" s="47"/>
      <c r="B24" s="48"/>
      <c r="C24" s="62"/>
      <c r="D24" s="62"/>
      <c r="E24" s="62"/>
      <c r="F24" s="62"/>
      <c r="G24" s="63"/>
      <c r="H24" s="26"/>
      <c r="I24" s="34"/>
      <c r="J24" s="34"/>
      <c r="K24" s="36"/>
      <c r="L24" s="37"/>
    </row>
    <row r="25" spans="1:12" x14ac:dyDescent="0.25">
      <c r="A25" s="47"/>
      <c r="B25" s="48"/>
      <c r="C25" s="62"/>
      <c r="D25" s="62"/>
      <c r="E25" s="62"/>
      <c r="F25" s="62"/>
      <c r="G25" s="63"/>
      <c r="H25" s="26"/>
      <c r="I25" s="34"/>
      <c r="J25" s="34"/>
      <c r="K25" s="36"/>
      <c r="L25" s="37"/>
    </row>
    <row r="26" spans="1:12" ht="15" customHeight="1" x14ac:dyDescent="0.25">
      <c r="A26" s="47" t="s">
        <v>27</v>
      </c>
      <c r="B26" s="48" t="s">
        <v>5</v>
      </c>
      <c r="C26" s="64" t="s">
        <v>44</v>
      </c>
      <c r="D26" s="64"/>
      <c r="E26" s="64"/>
      <c r="F26" s="64"/>
      <c r="G26" s="65"/>
      <c r="H26" s="26" t="s">
        <v>2</v>
      </c>
      <c r="I26" s="34">
        <v>1</v>
      </c>
      <c r="J26" s="34"/>
      <c r="K26" s="36"/>
      <c r="L26" s="37">
        <f t="shared" si="2"/>
        <v>0</v>
      </c>
    </row>
    <row r="27" spans="1:12" ht="15" customHeight="1" x14ac:dyDescent="0.25">
      <c r="A27" s="47"/>
      <c r="B27" s="48"/>
      <c r="C27" s="64"/>
      <c r="D27" s="64"/>
      <c r="E27" s="64"/>
      <c r="F27" s="64"/>
      <c r="G27" s="65"/>
      <c r="H27" s="26"/>
      <c r="I27" s="34"/>
      <c r="J27" s="34"/>
      <c r="K27" s="36"/>
      <c r="L27" s="37"/>
    </row>
    <row r="28" spans="1:12" ht="15" customHeight="1" x14ac:dyDescent="0.25">
      <c r="A28" s="47" t="s">
        <v>28</v>
      </c>
      <c r="B28" s="48" t="s">
        <v>5</v>
      </c>
      <c r="C28" s="64" t="s">
        <v>70</v>
      </c>
      <c r="D28" s="64"/>
      <c r="E28" s="64"/>
      <c r="F28" s="64"/>
      <c r="G28" s="65"/>
      <c r="H28" s="26" t="s">
        <v>2</v>
      </c>
      <c r="I28" s="34">
        <v>1</v>
      </c>
      <c r="J28" s="34"/>
      <c r="K28" s="36"/>
      <c r="L28" s="37">
        <f t="shared" si="2"/>
        <v>0</v>
      </c>
    </row>
    <row r="29" spans="1:12" ht="15" customHeight="1" x14ac:dyDescent="0.25">
      <c r="A29" s="47"/>
      <c r="B29" s="48"/>
      <c r="C29" s="64"/>
      <c r="D29" s="64"/>
      <c r="E29" s="64"/>
      <c r="F29" s="64"/>
      <c r="G29" s="65"/>
      <c r="H29" s="26"/>
      <c r="I29" s="34"/>
      <c r="J29" s="34"/>
      <c r="K29" s="36"/>
      <c r="L29" s="49"/>
    </row>
    <row r="30" spans="1:12" x14ac:dyDescent="0.25">
      <c r="A30" s="9"/>
      <c r="B30" s="39"/>
      <c r="H30" s="10"/>
      <c r="I30" s="29"/>
      <c r="J30" s="30"/>
      <c r="K30" s="23"/>
      <c r="L30" s="20"/>
    </row>
    <row r="31" spans="1:12" ht="15.75" thickBot="1" x14ac:dyDescent="0.3">
      <c r="A31" s="17"/>
      <c r="B31" s="41"/>
      <c r="C31" s="13"/>
      <c r="D31" s="13"/>
      <c r="E31" s="13"/>
      <c r="F31" s="13"/>
      <c r="G31" s="13"/>
      <c r="H31" s="14"/>
      <c r="I31" s="31"/>
      <c r="J31" s="58"/>
      <c r="K31" s="52" t="str">
        <f>"Total H.T. pour l'article "&amp;A22&amp;" "&amp;B22</f>
        <v>Total H.T. pour l'article 3 TRAVAUX DE REPRISE DU TRONCON D'ARRIVEE D'EFS</v>
      </c>
      <c r="L31" s="21">
        <f>SUM(L22:L30)</f>
        <v>0</v>
      </c>
    </row>
    <row r="32" spans="1:12" x14ac:dyDescent="0.25">
      <c r="A32" s="9"/>
      <c r="B32" s="39"/>
      <c r="H32" s="10"/>
      <c r="I32" s="29"/>
      <c r="J32" s="59"/>
      <c r="K32" s="23"/>
      <c r="L32" s="54"/>
    </row>
    <row r="33" spans="1:21" ht="15" customHeight="1" x14ac:dyDescent="0.25">
      <c r="A33" s="9" t="s">
        <v>29</v>
      </c>
      <c r="B33" s="51" t="s">
        <v>42</v>
      </c>
      <c r="C33" s="16"/>
      <c r="D33" s="16"/>
      <c r="E33" s="16"/>
      <c r="F33" s="16"/>
      <c r="G33" s="16"/>
      <c r="H33" s="26"/>
      <c r="I33" s="33"/>
      <c r="J33" s="33"/>
      <c r="K33" s="23"/>
      <c r="L33" s="20"/>
    </row>
    <row r="34" spans="1:21" ht="15" customHeight="1" x14ac:dyDescent="0.25">
      <c r="A34" s="47" t="s">
        <v>30</v>
      </c>
      <c r="B34" s="48" t="s">
        <v>5</v>
      </c>
      <c r="C34" s="62" t="s">
        <v>43</v>
      </c>
      <c r="D34" s="62"/>
      <c r="E34" s="62"/>
      <c r="F34" s="62"/>
      <c r="G34" s="63"/>
      <c r="H34" s="26" t="s">
        <v>2</v>
      </c>
      <c r="I34" s="34">
        <v>1</v>
      </c>
      <c r="J34" s="34"/>
      <c r="K34" s="36"/>
      <c r="L34" s="37">
        <f t="shared" ref="L34" si="3">I34*K34</f>
        <v>0</v>
      </c>
    </row>
    <row r="35" spans="1:21" s="25" customFormat="1" ht="15" customHeight="1" x14ac:dyDescent="0.25">
      <c r="A35" s="47"/>
      <c r="B35" s="48"/>
      <c r="C35" s="62"/>
      <c r="D35" s="62"/>
      <c r="E35" s="62"/>
      <c r="F35" s="62"/>
      <c r="G35" s="63"/>
      <c r="H35" s="26"/>
      <c r="I35" s="34"/>
      <c r="J35" s="34"/>
      <c r="K35" s="36"/>
      <c r="L35" s="37"/>
      <c r="U35" s="27"/>
    </row>
    <row r="36" spans="1:21" s="25" customFormat="1" ht="15" customHeight="1" x14ac:dyDescent="0.25">
      <c r="A36" s="47" t="s">
        <v>31</v>
      </c>
      <c r="B36" s="48" t="s">
        <v>5</v>
      </c>
      <c r="C36" s="60" t="s">
        <v>66</v>
      </c>
      <c r="D36" s="60"/>
      <c r="E36" s="60"/>
      <c r="F36" s="60"/>
      <c r="G36" s="61"/>
      <c r="H36" s="26" t="s">
        <v>2</v>
      </c>
      <c r="I36" s="34">
        <v>1</v>
      </c>
      <c r="J36" s="34"/>
      <c r="K36" s="36"/>
      <c r="L36" s="37">
        <f t="shared" ref="L36" si="4">I36*K36</f>
        <v>0</v>
      </c>
      <c r="U36" s="27"/>
    </row>
    <row r="37" spans="1:21" s="25" customFormat="1" ht="15" customHeight="1" x14ac:dyDescent="0.25">
      <c r="A37" s="47" t="s">
        <v>32</v>
      </c>
      <c r="B37" s="48" t="s">
        <v>5</v>
      </c>
      <c r="C37" s="62" t="s">
        <v>45</v>
      </c>
      <c r="D37" s="62"/>
      <c r="E37" s="62"/>
      <c r="F37" s="62"/>
      <c r="G37" s="63"/>
      <c r="H37" s="26" t="s">
        <v>2</v>
      </c>
      <c r="I37" s="34">
        <v>1</v>
      </c>
      <c r="J37" s="34"/>
      <c r="K37" s="36"/>
      <c r="L37" s="37">
        <f t="shared" ref="L37" si="5">I37*K37</f>
        <v>0</v>
      </c>
      <c r="U37" s="27"/>
    </row>
    <row r="38" spans="1:21" s="25" customFormat="1" ht="15" customHeight="1" x14ac:dyDescent="0.25">
      <c r="A38" s="47"/>
      <c r="B38" s="48"/>
      <c r="C38" s="62"/>
      <c r="D38" s="62"/>
      <c r="E38" s="62"/>
      <c r="F38" s="62"/>
      <c r="G38" s="63"/>
      <c r="H38" s="26"/>
      <c r="I38" s="34"/>
      <c r="J38" s="34"/>
      <c r="K38" s="36"/>
      <c r="L38" s="37"/>
      <c r="U38" s="27"/>
    </row>
    <row r="39" spans="1:21" s="25" customFormat="1" ht="15" customHeight="1" x14ac:dyDescent="0.25">
      <c r="A39" s="47"/>
      <c r="B39" s="48"/>
      <c r="C39" s="62"/>
      <c r="D39" s="62"/>
      <c r="E39" s="62"/>
      <c r="F39" s="62"/>
      <c r="G39" s="63"/>
      <c r="H39" s="26"/>
      <c r="I39" s="34"/>
      <c r="J39" s="34"/>
      <c r="K39" s="36"/>
      <c r="L39" s="37"/>
      <c r="U39" s="27"/>
    </row>
    <row r="40" spans="1:21" s="25" customFormat="1" ht="15" customHeight="1" x14ac:dyDescent="0.25">
      <c r="A40" s="47" t="s">
        <v>33</v>
      </c>
      <c r="B40" s="48" t="s">
        <v>5</v>
      </c>
      <c r="C40" s="60" t="s">
        <v>46</v>
      </c>
      <c r="D40" s="60"/>
      <c r="E40" s="60"/>
      <c r="F40" s="60"/>
      <c r="G40" s="61"/>
      <c r="H40" s="26" t="s">
        <v>2</v>
      </c>
      <c r="I40" s="34">
        <v>1</v>
      </c>
      <c r="J40" s="34"/>
      <c r="K40" s="36"/>
      <c r="L40" s="37">
        <f t="shared" ref="L40:L41" si="6">I40*K40</f>
        <v>0</v>
      </c>
      <c r="U40" s="27"/>
    </row>
    <row r="41" spans="1:21" ht="15" customHeight="1" x14ac:dyDescent="0.25">
      <c r="A41" s="47" t="s">
        <v>71</v>
      </c>
      <c r="B41" s="48" t="s">
        <v>5</v>
      </c>
      <c r="C41" s="64" t="s">
        <v>51</v>
      </c>
      <c r="D41" s="64"/>
      <c r="E41" s="64"/>
      <c r="F41" s="64"/>
      <c r="G41" s="65"/>
      <c r="H41" s="26" t="s">
        <v>2</v>
      </c>
      <c r="I41" s="34">
        <v>1</v>
      </c>
      <c r="J41" s="34"/>
      <c r="K41" s="36"/>
      <c r="L41" s="37">
        <f t="shared" si="6"/>
        <v>0</v>
      </c>
    </row>
    <row r="42" spans="1:21" ht="15" customHeight="1" x14ac:dyDescent="0.25">
      <c r="A42" s="47"/>
      <c r="B42" s="48"/>
      <c r="C42" s="64"/>
      <c r="D42" s="64"/>
      <c r="E42" s="64"/>
      <c r="F42" s="64"/>
      <c r="G42" s="65"/>
      <c r="H42" s="26"/>
      <c r="I42" s="34"/>
      <c r="J42" s="34"/>
      <c r="K42" s="36"/>
      <c r="L42" s="49"/>
    </row>
    <row r="43" spans="1:21" ht="15" customHeight="1" x14ac:dyDescent="0.25">
      <c r="A43" s="9"/>
      <c r="B43" s="39"/>
      <c r="H43" s="10"/>
      <c r="I43" s="29"/>
      <c r="J43" s="30"/>
      <c r="K43" s="23"/>
      <c r="L43" s="20"/>
    </row>
    <row r="44" spans="1:21" ht="15.75" thickBot="1" x14ac:dyDescent="0.3">
      <c r="A44" s="17"/>
      <c r="B44" s="41"/>
      <c r="C44" s="13"/>
      <c r="D44" s="13"/>
      <c r="E44" s="13"/>
      <c r="F44" s="13"/>
      <c r="G44" s="13"/>
      <c r="H44" s="14"/>
      <c r="I44" s="31"/>
      <c r="J44" s="58"/>
      <c r="K44" s="52" t="str">
        <f>"Total H.T. pour l'article "&amp;A33&amp;" "&amp;B33</f>
        <v>Total H.T. pour l'article 4 TRAVAUX DE REPRISE DU TRONCON PRIMAIRE ECHANGEUR</v>
      </c>
      <c r="L44" s="21">
        <f>SUM(L33:L43)</f>
        <v>0</v>
      </c>
    </row>
    <row r="45" spans="1:21" x14ac:dyDescent="0.25">
      <c r="A45" s="9"/>
      <c r="B45" s="39"/>
      <c r="H45" s="15"/>
      <c r="I45" s="32"/>
      <c r="J45" s="59"/>
      <c r="K45" s="23"/>
      <c r="L45" s="20"/>
    </row>
    <row r="46" spans="1:21" ht="15.75" x14ac:dyDescent="0.25">
      <c r="A46" s="9" t="s">
        <v>13</v>
      </c>
      <c r="B46" s="51" t="s">
        <v>47</v>
      </c>
      <c r="C46" s="16"/>
      <c r="D46" s="16"/>
      <c r="E46" s="16"/>
      <c r="F46" s="16"/>
      <c r="G46" s="16"/>
      <c r="H46" s="26"/>
      <c r="I46" s="33"/>
      <c r="J46" s="33"/>
      <c r="K46" s="23"/>
      <c r="L46" s="20"/>
    </row>
    <row r="47" spans="1:21" x14ac:dyDescent="0.25">
      <c r="A47" s="47" t="s">
        <v>34</v>
      </c>
      <c r="B47" s="48" t="s">
        <v>5</v>
      </c>
      <c r="C47" s="60" t="s">
        <v>48</v>
      </c>
      <c r="D47" s="60"/>
      <c r="E47" s="60"/>
      <c r="F47" s="60"/>
      <c r="G47" s="61"/>
      <c r="H47" s="26" t="s">
        <v>2</v>
      </c>
      <c r="I47" s="34">
        <v>1</v>
      </c>
      <c r="J47" s="34"/>
      <c r="K47" s="36"/>
      <c r="L47" s="37">
        <f t="shared" ref="L47:L48" si="7">I47*K47</f>
        <v>0</v>
      </c>
    </row>
    <row r="48" spans="1:21" x14ac:dyDescent="0.25">
      <c r="A48" s="47" t="s">
        <v>35</v>
      </c>
      <c r="B48" s="48" t="s">
        <v>5</v>
      </c>
      <c r="C48" s="62" t="s">
        <v>65</v>
      </c>
      <c r="D48" s="62"/>
      <c r="E48" s="62"/>
      <c r="F48" s="62"/>
      <c r="G48" s="63"/>
      <c r="H48" s="26" t="s">
        <v>2</v>
      </c>
      <c r="I48" s="34">
        <v>3</v>
      </c>
      <c r="J48" s="34"/>
      <c r="K48" s="36"/>
      <c r="L48" s="37">
        <f t="shared" si="7"/>
        <v>0</v>
      </c>
    </row>
    <row r="49" spans="1:12" x14ac:dyDescent="0.25">
      <c r="A49" s="47"/>
      <c r="B49" s="48"/>
      <c r="C49" s="62"/>
      <c r="D49" s="62"/>
      <c r="E49" s="62"/>
      <c r="F49" s="62"/>
      <c r="G49" s="63"/>
      <c r="H49" s="26"/>
      <c r="I49" s="34"/>
      <c r="J49" s="34"/>
      <c r="K49" s="36"/>
      <c r="L49" s="37"/>
    </row>
    <row r="50" spans="1:12" ht="15" customHeight="1" x14ac:dyDescent="0.25">
      <c r="A50" s="47" t="s">
        <v>52</v>
      </c>
      <c r="B50" s="48" t="s">
        <v>5</v>
      </c>
      <c r="C50" s="64" t="s">
        <v>73</v>
      </c>
      <c r="D50" s="64"/>
      <c r="E50" s="64"/>
      <c r="F50" s="64"/>
      <c r="G50" s="65"/>
      <c r="H50" s="26" t="s">
        <v>2</v>
      </c>
      <c r="I50" s="34">
        <v>1</v>
      </c>
      <c r="J50" s="34"/>
      <c r="K50" s="36"/>
      <c r="L50" s="37">
        <f t="shared" ref="L50" si="8">I50*K50</f>
        <v>0</v>
      </c>
    </row>
    <row r="51" spans="1:12" ht="15" customHeight="1" x14ac:dyDescent="0.25">
      <c r="A51" s="47"/>
      <c r="B51" s="48"/>
      <c r="C51" s="64"/>
      <c r="D51" s="64"/>
      <c r="E51" s="64"/>
      <c r="F51" s="64"/>
      <c r="G51" s="65"/>
      <c r="H51" s="26"/>
      <c r="I51" s="34"/>
      <c r="J51" s="34"/>
      <c r="K51" s="36"/>
      <c r="L51" s="49"/>
    </row>
    <row r="52" spans="1:12" x14ac:dyDescent="0.25">
      <c r="A52" s="9"/>
      <c r="B52" s="39"/>
      <c r="H52" s="10"/>
      <c r="I52" s="29"/>
      <c r="J52" s="30"/>
      <c r="K52" s="23"/>
      <c r="L52" s="20"/>
    </row>
    <row r="53" spans="1:12" ht="15.75" thickBot="1" x14ac:dyDescent="0.3">
      <c r="A53" s="17"/>
      <c r="B53" s="41"/>
      <c r="C53" s="13"/>
      <c r="D53" s="13"/>
      <c r="E53" s="13"/>
      <c r="F53" s="13"/>
      <c r="G53" s="13"/>
      <c r="H53" s="14"/>
      <c r="I53" s="31"/>
      <c r="J53" s="58"/>
      <c r="K53" s="52" t="str">
        <f>"Total H.T. pour l'article "&amp;A46&amp;" "&amp;B46</f>
        <v>Total H.T. pour l'article 5 TRAVAUX DE REPRISE DU TRONCON ECS</v>
      </c>
      <c r="L53" s="21">
        <f>SUM(L46:L52)</f>
        <v>0</v>
      </c>
    </row>
    <row r="54" spans="1:12" x14ac:dyDescent="0.25">
      <c r="A54" s="9"/>
      <c r="B54" s="39"/>
      <c r="H54" s="10"/>
      <c r="I54" s="29"/>
      <c r="J54" s="59"/>
      <c r="K54" s="23"/>
      <c r="L54" s="54"/>
    </row>
    <row r="55" spans="1:12" ht="15.75" x14ac:dyDescent="0.25">
      <c r="A55" s="9" t="s">
        <v>24</v>
      </c>
      <c r="B55" s="51" t="s">
        <v>55</v>
      </c>
      <c r="C55" s="16"/>
      <c r="D55" s="16"/>
      <c r="E55" s="16"/>
      <c r="F55" s="16"/>
      <c r="G55" s="16"/>
      <c r="H55" s="26"/>
      <c r="I55" s="33"/>
      <c r="J55" s="33"/>
      <c r="K55" s="23"/>
      <c r="L55" s="20"/>
    </row>
    <row r="56" spans="1:12" x14ac:dyDescent="0.25">
      <c r="A56" s="47" t="s">
        <v>53</v>
      </c>
      <c r="B56" s="48" t="s">
        <v>5</v>
      </c>
      <c r="C56" s="60" t="s">
        <v>56</v>
      </c>
      <c r="D56" s="60"/>
      <c r="E56" s="60"/>
      <c r="F56" s="60"/>
      <c r="G56" s="61"/>
      <c r="H56" s="26" t="s">
        <v>2</v>
      </c>
      <c r="I56" s="34">
        <v>1</v>
      </c>
      <c r="J56" s="34"/>
      <c r="K56" s="36"/>
      <c r="L56" s="37">
        <f t="shared" ref="L56:L57" si="9">I56*K56</f>
        <v>0</v>
      </c>
    </row>
    <row r="57" spans="1:12" x14ac:dyDescent="0.25">
      <c r="A57" s="47" t="s">
        <v>54</v>
      </c>
      <c r="B57" s="48" t="s">
        <v>5</v>
      </c>
      <c r="C57" s="62" t="s">
        <v>57</v>
      </c>
      <c r="D57" s="62"/>
      <c r="E57" s="62"/>
      <c r="F57" s="62"/>
      <c r="G57" s="63"/>
      <c r="H57" s="26" t="s">
        <v>2</v>
      </c>
      <c r="I57" s="34">
        <v>1</v>
      </c>
      <c r="J57" s="34"/>
      <c r="K57" s="36"/>
      <c r="L57" s="37">
        <f t="shared" si="9"/>
        <v>0</v>
      </c>
    </row>
    <row r="58" spans="1:12" x14ac:dyDescent="0.25">
      <c r="A58" s="47"/>
      <c r="B58" s="48"/>
      <c r="C58" s="62"/>
      <c r="D58" s="62"/>
      <c r="E58" s="62"/>
      <c r="F58" s="62"/>
      <c r="G58" s="63"/>
      <c r="H58" s="26"/>
      <c r="I58" s="34"/>
      <c r="J58" s="34"/>
      <c r="K58" s="36"/>
      <c r="L58" s="37"/>
    </row>
    <row r="59" spans="1:12" ht="15" customHeight="1" x14ac:dyDescent="0.25">
      <c r="A59" s="47" t="s">
        <v>72</v>
      </c>
      <c r="B59" s="48" t="s">
        <v>5</v>
      </c>
      <c r="C59" s="64" t="s">
        <v>58</v>
      </c>
      <c r="D59" s="64"/>
      <c r="E59" s="64"/>
      <c r="F59" s="64"/>
      <c r="G59" s="65"/>
      <c r="H59" s="26" t="s">
        <v>2</v>
      </c>
      <c r="I59" s="34">
        <v>1</v>
      </c>
      <c r="J59" s="34"/>
      <c r="K59" s="36"/>
      <c r="L59" s="37">
        <f t="shared" ref="L59" si="10">I59*K59</f>
        <v>0</v>
      </c>
    </row>
    <row r="60" spans="1:12" ht="15" customHeight="1" x14ac:dyDescent="0.25">
      <c r="A60" s="47"/>
      <c r="B60" s="48"/>
      <c r="C60" s="64"/>
      <c r="D60" s="64"/>
      <c r="E60" s="64"/>
      <c r="F60" s="64"/>
      <c r="G60" s="65"/>
      <c r="H60" s="26"/>
      <c r="I60" s="34"/>
      <c r="J60" s="34"/>
      <c r="K60" s="36"/>
      <c r="L60" s="49"/>
    </row>
    <row r="61" spans="1:12" x14ac:dyDescent="0.25">
      <c r="A61" s="47"/>
      <c r="B61" s="39"/>
      <c r="H61" s="10"/>
      <c r="I61" s="29"/>
      <c r="J61" s="30"/>
      <c r="K61" s="23"/>
      <c r="L61" s="20"/>
    </row>
    <row r="62" spans="1:12" ht="15.75" thickBot="1" x14ac:dyDescent="0.3">
      <c r="A62" s="17"/>
      <c r="B62" s="41"/>
      <c r="C62" s="13"/>
      <c r="D62" s="13"/>
      <c r="E62" s="13"/>
      <c r="F62" s="13"/>
      <c r="G62" s="13"/>
      <c r="H62" s="14"/>
      <c r="I62" s="31"/>
      <c r="J62" s="58"/>
      <c r="K62" s="52" t="str">
        <f>"Total H.T. pour l'article "&amp;A55&amp;" "&amp;B55</f>
        <v>Total H.T. pour l'article 6 TRAVAUX D'INSTALLATION D'UN SYSTÈME DE VENTILATION</v>
      </c>
      <c r="L62" s="21">
        <f>SUM(L55:L61)</f>
        <v>0</v>
      </c>
    </row>
    <row r="63" spans="1:12" x14ac:dyDescent="0.25">
      <c r="A63" s="9"/>
      <c r="B63" s="39"/>
      <c r="H63" s="10"/>
      <c r="I63" s="29"/>
      <c r="J63" s="59"/>
      <c r="K63" s="23"/>
      <c r="L63" s="54"/>
    </row>
    <row r="64" spans="1:12" ht="15.75" x14ac:dyDescent="0.25">
      <c r="A64" s="9" t="s">
        <v>59</v>
      </c>
      <c r="B64" s="51" t="s">
        <v>64</v>
      </c>
      <c r="C64" s="16"/>
      <c r="D64" s="16"/>
      <c r="E64" s="16"/>
      <c r="F64" s="16"/>
      <c r="G64" s="16"/>
      <c r="H64" s="26"/>
      <c r="I64" s="33"/>
      <c r="J64" s="33"/>
      <c r="K64" s="23"/>
      <c r="L64" s="20"/>
    </row>
    <row r="65" spans="1:13" x14ac:dyDescent="0.25">
      <c r="A65" s="47" t="s">
        <v>60</v>
      </c>
      <c r="B65" s="48" t="s">
        <v>5</v>
      </c>
      <c r="C65" s="60" t="s">
        <v>63</v>
      </c>
      <c r="D65" s="60"/>
      <c r="E65" s="60"/>
      <c r="F65" s="60"/>
      <c r="G65" s="61"/>
      <c r="H65" s="26" t="s">
        <v>2</v>
      </c>
      <c r="I65" s="34">
        <v>1</v>
      </c>
      <c r="J65" s="34"/>
      <c r="K65" s="36"/>
      <c r="L65" s="37">
        <f>I65*K65</f>
        <v>0</v>
      </c>
    </row>
    <row r="66" spans="1:13" ht="15" customHeight="1" x14ac:dyDescent="0.25">
      <c r="A66" s="47" t="s">
        <v>61</v>
      </c>
      <c r="B66" s="48" t="s">
        <v>5</v>
      </c>
      <c r="C66" s="64" t="s">
        <v>69</v>
      </c>
      <c r="D66" s="64"/>
      <c r="E66" s="64"/>
      <c r="F66" s="64"/>
      <c r="G66" s="65"/>
      <c r="H66" s="26" t="s">
        <v>2</v>
      </c>
      <c r="I66" s="34">
        <v>1</v>
      </c>
      <c r="J66" s="34"/>
      <c r="K66" s="36"/>
      <c r="L66" s="37">
        <f>K66*I66</f>
        <v>0</v>
      </c>
    </row>
    <row r="67" spans="1:13" x14ac:dyDescent="0.25">
      <c r="A67" s="47"/>
      <c r="B67" s="48"/>
      <c r="C67" s="64"/>
      <c r="D67" s="64"/>
      <c r="E67" s="64"/>
      <c r="F67" s="64"/>
      <c r="G67" s="65"/>
      <c r="H67" s="26"/>
      <c r="I67" s="34"/>
      <c r="J67" s="34"/>
      <c r="K67" s="36"/>
      <c r="L67" s="37"/>
    </row>
    <row r="68" spans="1:13" ht="15" customHeight="1" x14ac:dyDescent="0.25">
      <c r="A68" s="47"/>
      <c r="B68" s="48"/>
      <c r="C68" s="64"/>
      <c r="D68" s="64"/>
      <c r="E68" s="64"/>
      <c r="F68" s="64"/>
      <c r="G68" s="65"/>
      <c r="H68" s="26"/>
      <c r="I68" s="34"/>
      <c r="J68" s="34"/>
      <c r="K68" s="36"/>
      <c r="L68" s="49"/>
    </row>
    <row r="69" spans="1:13" ht="15" customHeight="1" x14ac:dyDescent="0.25">
      <c r="A69" s="47" t="s">
        <v>62</v>
      </c>
      <c r="B69" s="48" t="s">
        <v>5</v>
      </c>
      <c r="C69" s="64" t="s">
        <v>67</v>
      </c>
      <c r="D69" s="64"/>
      <c r="E69" s="64"/>
      <c r="F69" s="64"/>
      <c r="G69" s="65"/>
      <c r="H69" s="26" t="s">
        <v>2</v>
      </c>
      <c r="I69" s="34">
        <v>1</v>
      </c>
      <c r="J69" s="34"/>
      <c r="K69" s="36"/>
      <c r="L69" s="37">
        <f t="shared" ref="L69" si="11">I69*K69</f>
        <v>0</v>
      </c>
    </row>
    <row r="70" spans="1:13" ht="15" customHeight="1" x14ac:dyDescent="0.25">
      <c r="A70" s="47"/>
      <c r="B70" s="48"/>
      <c r="C70" s="64"/>
      <c r="D70" s="64"/>
      <c r="E70" s="64"/>
      <c r="F70" s="64"/>
      <c r="G70" s="65"/>
      <c r="H70" s="26"/>
      <c r="I70" s="34"/>
      <c r="J70" s="34"/>
      <c r="K70" s="36"/>
      <c r="L70" s="49"/>
    </row>
    <row r="71" spans="1:13" x14ac:dyDescent="0.25">
      <c r="A71" s="47"/>
      <c r="B71" s="39"/>
      <c r="H71" s="10"/>
      <c r="I71" s="29"/>
      <c r="J71" s="30"/>
      <c r="K71" s="23"/>
      <c r="L71" s="20"/>
    </row>
    <row r="72" spans="1:13" ht="15.75" thickBot="1" x14ac:dyDescent="0.3">
      <c r="A72" s="17"/>
      <c r="B72" s="41"/>
      <c r="C72" s="13"/>
      <c r="D72" s="13"/>
      <c r="E72" s="13"/>
      <c r="F72" s="13"/>
      <c r="G72" s="13"/>
      <c r="H72" s="14"/>
      <c r="I72" s="31"/>
      <c r="J72" s="58"/>
      <c r="K72" s="52" t="str">
        <f>"Total H.T. pour l'article "&amp;A64&amp;" "&amp;B64</f>
        <v>Total H.T. pour l'article 7 TRAVAUX D'INSTALLATION ET DE RACCORDEMENT ELECTRIQUE ET REGULATION</v>
      </c>
      <c r="L72" s="21">
        <f>SUM(L64:L71)</f>
        <v>0</v>
      </c>
    </row>
    <row r="73" spans="1:13" x14ac:dyDescent="0.25">
      <c r="A73" s="9"/>
      <c r="B73" s="39"/>
      <c r="H73" s="10"/>
      <c r="I73" s="29"/>
      <c r="J73" s="59"/>
      <c r="K73" s="23"/>
      <c r="L73" s="54"/>
    </row>
    <row r="74" spans="1:13" ht="15.75" x14ac:dyDescent="0.25">
      <c r="A74" s="9" t="s">
        <v>76</v>
      </c>
      <c r="B74" s="51" t="s">
        <v>21</v>
      </c>
      <c r="C74" s="16"/>
      <c r="D74" s="16"/>
      <c r="E74" s="16"/>
      <c r="F74" s="16"/>
      <c r="G74" s="16"/>
      <c r="H74" s="26"/>
      <c r="I74" s="34"/>
      <c r="J74" s="34"/>
      <c r="K74" s="45"/>
      <c r="L74" s="46"/>
    </row>
    <row r="75" spans="1:13" x14ac:dyDescent="0.25">
      <c r="A75" s="47" t="s">
        <v>77</v>
      </c>
      <c r="B75" s="48" t="s">
        <v>5</v>
      </c>
      <c r="C75" s="53" t="s">
        <v>23</v>
      </c>
      <c r="D75" s="28"/>
      <c r="E75" s="24"/>
      <c r="F75" s="24"/>
      <c r="G75" s="24"/>
      <c r="H75" s="26" t="s">
        <v>8</v>
      </c>
      <c r="I75" s="34">
        <v>1</v>
      </c>
      <c r="J75" s="34"/>
      <c r="K75" s="36"/>
      <c r="L75" s="37">
        <f>I75*K75</f>
        <v>0</v>
      </c>
    </row>
    <row r="76" spans="1:13" x14ac:dyDescent="0.25">
      <c r="A76" s="47" t="s">
        <v>78</v>
      </c>
      <c r="B76" s="48" t="s">
        <v>5</v>
      </c>
      <c r="C76" s="53" t="s">
        <v>20</v>
      </c>
      <c r="D76" s="28"/>
      <c r="E76" s="24"/>
      <c r="F76" s="24"/>
      <c r="G76" s="24"/>
      <c r="H76" s="26" t="s">
        <v>8</v>
      </c>
      <c r="I76" s="34">
        <v>1</v>
      </c>
      <c r="J76" s="34"/>
      <c r="K76" s="36"/>
      <c r="L76" s="37">
        <f>I76*K76</f>
        <v>0</v>
      </c>
    </row>
    <row r="77" spans="1:13" x14ac:dyDescent="0.25">
      <c r="A77" s="9"/>
      <c r="B77" s="39"/>
      <c r="H77" s="26"/>
      <c r="I77" s="29"/>
      <c r="J77" s="30"/>
      <c r="K77" s="23"/>
      <c r="L77" s="20"/>
    </row>
    <row r="78" spans="1:13" x14ac:dyDescent="0.25">
      <c r="A78" s="17"/>
      <c r="B78" s="41"/>
      <c r="C78" s="13"/>
      <c r="D78" s="13"/>
      <c r="E78" s="13"/>
      <c r="F78" s="13"/>
      <c r="G78" s="13"/>
      <c r="H78" s="14"/>
      <c r="I78" s="31"/>
      <c r="J78" s="58"/>
      <c r="K78" s="56" t="str">
        <f>"Total H.T. pour l'article "&amp;A74&amp;" "&amp;B74</f>
        <v>Total H.T. pour l'article 8 FIN DE CHANTIER - DOCUMENTS</v>
      </c>
      <c r="L78" s="57">
        <f>SUM(L74:L77)</f>
        <v>0</v>
      </c>
    </row>
    <row r="79" spans="1:13" ht="15.75" thickBot="1" x14ac:dyDescent="0.3">
      <c r="A79" s="99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1"/>
      <c r="M79" s="42"/>
    </row>
    <row r="80" spans="1:13" ht="15.75" thickBot="1" x14ac:dyDescent="0.3">
      <c r="A80" s="102" t="s">
        <v>16</v>
      </c>
      <c r="B80" s="103"/>
      <c r="C80" s="103"/>
      <c r="D80" s="103"/>
      <c r="E80" s="103"/>
      <c r="F80" s="103"/>
      <c r="G80" s="103"/>
      <c r="H80" s="103"/>
      <c r="I80" s="103"/>
      <c r="J80" s="103"/>
      <c r="K80" s="104"/>
      <c r="L80" s="22">
        <f>L14+L20+L31+L44+L53+L62+L72+L78</f>
        <v>0</v>
      </c>
    </row>
    <row r="81" spans="1:12" ht="15.75" thickBot="1" x14ac:dyDescent="0.3">
      <c r="A81" s="102" t="s">
        <v>22</v>
      </c>
      <c r="B81" s="103"/>
      <c r="C81" s="103"/>
      <c r="D81" s="103"/>
      <c r="E81" s="103"/>
      <c r="F81" s="103"/>
      <c r="G81" s="103"/>
      <c r="H81" s="103"/>
      <c r="I81" s="103"/>
      <c r="J81" s="103"/>
      <c r="K81" s="104"/>
      <c r="L81" s="22">
        <f>L80*0.1</f>
        <v>0</v>
      </c>
    </row>
    <row r="82" spans="1:12" ht="15.75" thickBot="1" x14ac:dyDescent="0.3">
      <c r="A82" s="102" t="s">
        <v>14</v>
      </c>
      <c r="B82" s="103"/>
      <c r="C82" s="103"/>
      <c r="D82" s="103"/>
      <c r="E82" s="103"/>
      <c r="F82" s="103"/>
      <c r="G82" s="103"/>
      <c r="H82" s="103"/>
      <c r="I82" s="103"/>
      <c r="J82" s="103"/>
      <c r="K82" s="104"/>
      <c r="L82" s="22">
        <f>L80+L81</f>
        <v>0</v>
      </c>
    </row>
  </sheetData>
  <mergeCells count="39">
    <mergeCell ref="A79:L79"/>
    <mergeCell ref="A82:K82"/>
    <mergeCell ref="A80:K80"/>
    <mergeCell ref="A81:K81"/>
    <mergeCell ref="C40:G40"/>
    <mergeCell ref="C47:G47"/>
    <mergeCell ref="C41:G42"/>
    <mergeCell ref="C48:G49"/>
    <mergeCell ref="C50:G51"/>
    <mergeCell ref="C56:G56"/>
    <mergeCell ref="C57:G58"/>
    <mergeCell ref="C69:G70"/>
    <mergeCell ref="C59:G60"/>
    <mergeCell ref="C65:G65"/>
    <mergeCell ref="C66:G68"/>
    <mergeCell ref="L5:L6"/>
    <mergeCell ref="A5:A6"/>
    <mergeCell ref="C11:G11"/>
    <mergeCell ref="A1:E1"/>
    <mergeCell ref="H1:L1"/>
    <mergeCell ref="F1:G1"/>
    <mergeCell ref="B5:G6"/>
    <mergeCell ref="H5:H6"/>
    <mergeCell ref="I5:I6"/>
    <mergeCell ref="K5:K6"/>
    <mergeCell ref="A4:L4"/>
    <mergeCell ref="A2:L2"/>
    <mergeCell ref="A3:L3"/>
    <mergeCell ref="C9:G9"/>
    <mergeCell ref="C10:G10"/>
    <mergeCell ref="J5:J6"/>
    <mergeCell ref="C12:G12"/>
    <mergeCell ref="C34:G35"/>
    <mergeCell ref="C37:G39"/>
    <mergeCell ref="C28:G29"/>
    <mergeCell ref="C17:G18"/>
    <mergeCell ref="C23:G25"/>
    <mergeCell ref="C26:G27"/>
    <mergeCell ref="C36:G36"/>
  </mergeCells>
  <phoneticPr fontId="19" type="noConversion"/>
  <printOptions horizontalCentered="1"/>
  <pageMargins left="0.27559055118110237" right="0.19685039370078741" top="0.59055118110236227" bottom="0.59055118110236227" header="0.19685039370078741" footer="0.19685039370078741"/>
  <pageSetup paperSize="8" scale="83" orientation="portrait" r:id="rId1"/>
  <headerFooter alignWithMargins="0">
    <oddFooter>&amp;CPage &amp;P/&amp;N</oddFooter>
  </headerFooter>
  <rowBreaks count="1" manualBreakCount="1">
    <brk id="83" max="10" man="1"/>
  </rowBreaks>
  <ignoredErrors>
    <ignoredError sqref="A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- LOGIREP</vt:lpstr>
      <vt:lpstr>'DPGF - LOGIREP'!Impression_des_titres</vt:lpstr>
      <vt:lpstr>'DPGF - LOGIREP'!Zone_d_impression</vt:lpstr>
    </vt:vector>
  </TitlesOfParts>
  <Company>SYNERG-CTS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DEJOU</dc:creator>
  <cp:lastModifiedBy>Administrateur</cp:lastModifiedBy>
  <cp:lastPrinted>2025-08-28T13:27:19Z</cp:lastPrinted>
  <dcterms:created xsi:type="dcterms:W3CDTF">2016-02-22T14:51:10Z</dcterms:created>
  <dcterms:modified xsi:type="dcterms:W3CDTF">2025-09-03T14:02:13Z</dcterms:modified>
</cp:coreProperties>
</file>