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FILIERE P2H\Prestations\AO\25FHPFGA237_Gestion des déchets\DOC DE TRAVAIL\"/>
    </mc:Choice>
  </mc:AlternateContent>
  <xr:revisionPtr revIDLastSave="0" documentId="13_ncr:1_{03BBB115-608B-4268-A116-9B99B56835A6}" xr6:coauthVersionLast="47" xr6:coauthVersionMax="47" xr10:uidLastSave="{00000000-0000-0000-0000-000000000000}"/>
  <bookViews>
    <workbookView xWindow="-25320" yWindow="-1260" windowWidth="25440" windowHeight="15390" xr2:uid="{3B7B2C45-9C8E-48F6-8605-1EAE9824E78F}"/>
  </bookViews>
  <sheets>
    <sheet name="LOT 11 BPU " sheetId="5" r:id="rId1"/>
    <sheet name="LOT 11 DQE 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14" i="4" l="1"/>
  <c r="D14" i="4"/>
  <c r="C14" i="4"/>
  <c r="E11" i="4"/>
  <c r="D11" i="4"/>
  <c r="C11" i="4"/>
  <c r="E10" i="4"/>
  <c r="D10" i="4"/>
  <c r="C10" i="4"/>
  <c r="E7" i="4"/>
  <c r="D7" i="4"/>
  <c r="C7" i="4"/>
  <c r="E6" i="4"/>
  <c r="D6" i="4"/>
  <c r="C6" i="4"/>
  <c r="H8" i="4" l="1"/>
  <c r="H11" i="4"/>
  <c r="H14" i="4"/>
  <c r="H12" i="4" s="1"/>
  <c r="G14" i="4"/>
  <c r="G12" i="4" s="1"/>
  <c r="G11" i="4"/>
  <c r="H10" i="4"/>
  <c r="G10" i="4"/>
  <c r="G8" i="4" s="1"/>
  <c r="H7" i="4"/>
  <c r="G7" i="4"/>
  <c r="F7" i="4"/>
  <c r="F6" i="4"/>
  <c r="H6" i="4" l="1"/>
  <c r="G6" i="4"/>
  <c r="G4" i="4" s="1"/>
  <c r="G15" i="4" s="1"/>
  <c r="H4" i="4" l="1"/>
  <c r="H15" i="4" s="1"/>
</calcChain>
</file>

<file path=xl/sharedStrings.xml><?xml version="1.0" encoding="utf-8"?>
<sst xmlns="http://schemas.openxmlformats.org/spreadsheetml/2006/main" count="77" uniqueCount="30">
  <si>
    <t>Prestation</t>
  </si>
  <si>
    <t>Traitement</t>
  </si>
  <si>
    <t>Unité</t>
  </si>
  <si>
    <t>Tonne</t>
  </si>
  <si>
    <t>Bordereau des prix unitaires</t>
  </si>
  <si>
    <t>Détail quantitatif estimatif</t>
  </si>
  <si>
    <t>Location d'un bac 750 L</t>
  </si>
  <si>
    <t>Fourniture et collecte</t>
  </si>
  <si>
    <t>Estimatif fourniture et collecte</t>
  </si>
  <si>
    <t xml:space="preserve">P.U €HT </t>
  </si>
  <si>
    <t>TVA</t>
  </si>
  <si>
    <t>P.U €TTC</t>
  </si>
  <si>
    <t xml:space="preserve">Quantité annuelle estimative </t>
  </si>
  <si>
    <t>Total € HT</t>
  </si>
  <si>
    <t>Total € TTC</t>
  </si>
  <si>
    <t>Collecte d'un bac plein</t>
  </si>
  <si>
    <t>Consultation fourniture des conteneurs, collecte, transport, traitement et valorisation des déchets pour le CHU de Bordeaux et le CH Charles Perrens
LOT 11 - DECHETS METAUX DU CH CHARLES PERRENS</t>
  </si>
  <si>
    <t xml:space="preserve">Estimatif traitement </t>
  </si>
  <si>
    <t>Valorisation (rachat)</t>
  </si>
  <si>
    <t>Estimatif rachat</t>
  </si>
  <si>
    <t>Mois</t>
  </si>
  <si>
    <t>Collecte</t>
  </si>
  <si>
    <t>Traitement des refus (hors TGAP)</t>
  </si>
  <si>
    <t>Taxe Générale sur les Activités Polluantes (TGAP)</t>
  </si>
  <si>
    <r>
      <rPr>
        <b/>
        <sz val="11"/>
        <color rgb="FFFF0000"/>
        <rFont val="Calibri"/>
        <family val="2"/>
      </rPr>
      <t>*</t>
    </r>
    <r>
      <rPr>
        <sz val="11"/>
        <color theme="1"/>
        <rFont val="Calibri"/>
        <family val="2"/>
      </rPr>
      <t>Le candidat doit indiqué s'il utilise un cours matière, une mercuriale, ou un prix dit "public".</t>
    </r>
  </si>
  <si>
    <r>
      <t>Valorisation métal (rachat)</t>
    </r>
    <r>
      <rPr>
        <b/>
        <sz val="11"/>
        <color rgb="FFFF0000"/>
        <rFont val="Calibri"/>
        <family val="2"/>
      </rPr>
      <t>*</t>
    </r>
  </si>
  <si>
    <t xml:space="preserve">Total DQE </t>
  </si>
  <si>
    <t>Report Bordereau des prix unitaires</t>
  </si>
  <si>
    <t>Le candidat indique dans cette case les éléments ci-dessus, et la valeur (prix) dans la colonne prix unitaire.</t>
  </si>
  <si>
    <t xml:space="preserve">Cours matière de référence, valeur de référence au mois 0, date d'établissement du prix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</si>
</sst>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b/>
      <sz val="12"/>
      <color theme="1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</font>
    <font>
      <i/>
      <sz val="11"/>
      <color theme="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rgb="FFBFBFBF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theme="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9" fontId="3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8" fillId="0" borderId="0"/>
    <xf numFmtId="44" fontId="1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55">
    <xf numFmtId="0" fontId="0" fillId="0" borderId="0" xfId="0"/>
    <xf numFmtId="0" fontId="3" fillId="0" borderId="0" xfId="0" applyFont="1" applyAlignment="1">
      <alignment horizontal="center" vertical="center" wrapText="1"/>
    </xf>
    <xf numFmtId="9" fontId="6" fillId="0" borderId="0" xfId="1" applyFont="1" applyFill="1" applyAlignment="1">
      <alignment horizontal="center" vertical="center" wrapText="1"/>
    </xf>
    <xf numFmtId="9" fontId="3" fillId="0" borderId="0" xfId="1" applyFont="1" applyFill="1" applyAlignment="1">
      <alignment horizontal="center" vertical="center" wrapText="1"/>
    </xf>
    <xf numFmtId="44" fontId="3" fillId="0" borderId="1" xfId="2" applyFont="1" applyBorder="1" applyAlignment="1">
      <alignment horizontal="center" vertical="center" wrapText="1"/>
    </xf>
    <xf numFmtId="44" fontId="3" fillId="0" borderId="0" xfId="2" applyFont="1" applyAlignment="1">
      <alignment horizontal="center" vertical="center" wrapText="1"/>
    </xf>
    <xf numFmtId="9" fontId="3" fillId="0" borderId="0" xfId="1" applyFont="1" applyAlignment="1">
      <alignment horizontal="center" vertical="center" wrapText="1"/>
    </xf>
    <xf numFmtId="1" fontId="3" fillId="0" borderId="0" xfId="2" applyNumberFormat="1" applyFont="1" applyAlignment="1">
      <alignment horizontal="center" vertical="center" wrapText="1"/>
    </xf>
    <xf numFmtId="0" fontId="0" fillId="0" borderId="2" xfId="0" applyBorder="1"/>
    <xf numFmtId="0" fontId="4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44" fontId="4" fillId="0" borderId="0" xfId="2" applyFont="1" applyBorder="1" applyAlignment="1">
      <alignment horizontal="center" vertical="center" wrapText="1"/>
    </xf>
    <xf numFmtId="44" fontId="4" fillId="8" borderId="1" xfId="2" applyFont="1" applyFill="1" applyBorder="1" applyAlignment="1">
      <alignment horizontal="center" vertical="center" wrapText="1"/>
    </xf>
    <xf numFmtId="44" fontId="4" fillId="8" borderId="6" xfId="2" applyFont="1" applyFill="1" applyBorder="1" applyAlignment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44" fontId="4" fillId="9" borderId="1" xfId="9" applyFont="1" applyFill="1" applyBorder="1" applyAlignment="1">
      <alignment horizontal="center" vertical="center" wrapText="1"/>
    </xf>
    <xf numFmtId="9" fontId="4" fillId="9" borderId="6" xfId="1" applyFont="1" applyFill="1" applyBorder="1" applyAlignment="1">
      <alignment horizontal="center" vertical="center" wrapText="1"/>
    </xf>
    <xf numFmtId="0" fontId="4" fillId="9" borderId="6" xfId="0" applyFont="1" applyFill="1" applyBorder="1" applyAlignment="1">
      <alignment horizontal="center" vertical="center" wrapText="1"/>
    </xf>
    <xf numFmtId="0" fontId="0" fillId="5" borderId="2" xfId="0" applyFont="1" applyFill="1" applyBorder="1" applyAlignment="1">
      <alignment horizontal="left" vertical="center" shrinkToFit="1"/>
    </xf>
    <xf numFmtId="1" fontId="4" fillId="8" borderId="2" xfId="2" applyNumberFormat="1" applyFont="1" applyFill="1" applyBorder="1" applyAlignment="1">
      <alignment horizontal="left" vertical="center" wrapText="1"/>
    </xf>
    <xf numFmtId="0" fontId="0" fillId="6" borderId="2" xfId="0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44" fontId="3" fillId="0" borderId="1" xfId="2" applyFont="1" applyFill="1" applyBorder="1" applyAlignment="1">
      <alignment horizontal="center" vertical="center" wrapText="1" shrinkToFit="1"/>
    </xf>
    <xf numFmtId="9" fontId="3" fillId="0" borderId="1" xfId="1" applyFont="1" applyFill="1" applyBorder="1" applyAlignment="1">
      <alignment horizontal="center" vertical="center" wrapText="1" shrinkToFit="1"/>
    </xf>
    <xf numFmtId="44" fontId="3" fillId="0" borderId="6" xfId="2" applyFont="1" applyFill="1" applyBorder="1" applyAlignment="1">
      <alignment horizontal="center" vertical="center" wrapText="1" shrinkToFit="1"/>
    </xf>
    <xf numFmtId="0" fontId="0" fillId="3" borderId="2" xfId="0" applyFont="1" applyFill="1" applyBorder="1" applyAlignment="1">
      <alignment horizontal="left" vertical="center" wrapText="1"/>
    </xf>
    <xf numFmtId="0" fontId="0" fillId="5" borderId="10" xfId="0" applyFill="1" applyBorder="1" applyAlignment="1">
      <alignment vertical="center" shrinkToFit="1"/>
    </xf>
    <xf numFmtId="0" fontId="3" fillId="2" borderId="11" xfId="0" applyFont="1" applyFill="1" applyBorder="1" applyAlignment="1">
      <alignment horizontal="left" vertical="center" wrapText="1" shrinkToFit="1"/>
    </xf>
    <xf numFmtId="44" fontId="3" fillId="2" borderId="11" xfId="2" applyFont="1" applyFill="1" applyBorder="1" applyAlignment="1">
      <alignment horizontal="center" vertical="center" wrapText="1"/>
    </xf>
    <xf numFmtId="9" fontId="3" fillId="0" borderId="11" xfId="1" applyFont="1" applyBorder="1" applyAlignment="1">
      <alignment horizontal="center" vertical="center" wrapText="1" shrinkToFit="1"/>
    </xf>
    <xf numFmtId="44" fontId="3" fillId="0" borderId="12" xfId="2" applyFont="1" applyBorder="1" applyAlignment="1">
      <alignment horizontal="center" vertical="center" wrapText="1" shrinkToFit="1"/>
    </xf>
    <xf numFmtId="1" fontId="3" fillId="0" borderId="2" xfId="2" applyNumberFormat="1" applyFont="1" applyBorder="1" applyAlignment="1">
      <alignment horizontal="center" vertical="center" wrapText="1"/>
    </xf>
    <xf numFmtId="44" fontId="3" fillId="0" borderId="6" xfId="2" applyFont="1" applyBorder="1" applyAlignment="1">
      <alignment horizontal="center" vertical="center" wrapText="1"/>
    </xf>
    <xf numFmtId="44" fontId="3" fillId="0" borderId="11" xfId="2" applyFont="1" applyBorder="1" applyAlignment="1">
      <alignment horizontal="center" vertical="center" wrapText="1"/>
    </xf>
    <xf numFmtId="44" fontId="3" fillId="0" borderId="12" xfId="2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1" fontId="0" fillId="0" borderId="10" xfId="2" applyNumberFormat="1" applyFont="1" applyFill="1" applyBorder="1" applyAlignment="1">
      <alignment horizontal="center" vertical="center" wrapText="1"/>
    </xf>
    <xf numFmtId="1" fontId="4" fillId="8" borderId="13" xfId="2" applyNumberFormat="1" applyFont="1" applyFill="1" applyBorder="1" applyAlignment="1">
      <alignment horizontal="left" vertical="center" wrapText="1"/>
    </xf>
    <xf numFmtId="44" fontId="4" fillId="8" borderId="14" xfId="2" applyFont="1" applyFill="1" applyBorder="1" applyAlignment="1">
      <alignment horizontal="center" vertical="center" wrapText="1"/>
    </xf>
    <xf numFmtId="44" fontId="4" fillId="8" borderId="15" xfId="2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left" vertical="center" wrapText="1" shrinkToFit="1"/>
    </xf>
    <xf numFmtId="0" fontId="4" fillId="7" borderId="1" xfId="0" applyFont="1" applyFill="1" applyBorder="1" applyAlignment="1">
      <alignment horizontal="left" vertical="center" wrapText="1" shrinkToFit="1"/>
    </xf>
    <xf numFmtId="0" fontId="5" fillId="8" borderId="1" xfId="0" applyFont="1" applyFill="1" applyBorder="1" applyAlignment="1">
      <alignment horizontal="left" vertical="center" wrapText="1"/>
    </xf>
    <xf numFmtId="0" fontId="5" fillId="8" borderId="6" xfId="0" applyFont="1" applyFill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9" fontId="4" fillId="9" borderId="5" xfId="1" applyFont="1" applyFill="1" applyBorder="1" applyAlignment="1">
      <alignment horizontal="center" vertical="center" wrapText="1"/>
    </xf>
    <xf numFmtId="44" fontId="10" fillId="0" borderId="12" xfId="2" applyFont="1" applyBorder="1" applyAlignment="1">
      <alignment horizontal="center" vertical="center" wrapText="1" shrinkToFit="1"/>
    </xf>
  </cellXfs>
  <cellStyles count="10">
    <cellStyle name="Monétaire" xfId="9" builtinId="4"/>
    <cellStyle name="Monétaire 2" xfId="2" xr:uid="{62381173-4A89-46C1-86AA-AE2E3F7E24B3}"/>
    <cellStyle name="Monétaire 2 2" xfId="7" xr:uid="{E33F4EB6-FE46-40EA-A5D3-737C208D3496}"/>
    <cellStyle name="Monétaire 3" xfId="4" xr:uid="{219CE1D4-19FF-43C1-BD44-3529A9E43E1D}"/>
    <cellStyle name="Normal" xfId="0" builtinId="0"/>
    <cellStyle name="Normal 2" xfId="3" xr:uid="{49DBCAEE-9818-4C5F-BD92-3CC4F2D6B94A}"/>
    <cellStyle name="Normal 3" xfId="6" xr:uid="{43086EB9-494E-4386-8126-F6D8123FA93F}"/>
    <cellStyle name="Pourcentage" xfId="1" builtinId="5"/>
    <cellStyle name="Pourcentage 2" xfId="5" xr:uid="{95C07EA0-B8F9-48BE-9C38-AA3793E7D44E}"/>
    <cellStyle name="Pourcentage 3" xfId="8" xr:uid="{5F651D30-1D96-4B60-8F0A-CBA325A91C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2AB248-0E8E-4D68-813D-C150AF6D0C52}">
  <dimension ref="A1:G16"/>
  <sheetViews>
    <sheetView showGridLines="0" tabSelected="1" zoomScale="80" zoomScaleNormal="80" workbookViewId="0">
      <selection activeCell="B31" sqref="B31"/>
    </sheetView>
  </sheetViews>
  <sheetFormatPr baseColWidth="10" defaultColWidth="14.42578125" defaultRowHeight="15" x14ac:dyDescent="0.25"/>
  <cols>
    <col min="1" max="1" width="60.7109375" style="1" customWidth="1"/>
    <col min="2" max="2" width="18.7109375" style="1" bestFit="1" customWidth="1"/>
    <col min="3" max="3" width="20.7109375" style="5" bestFit="1" customWidth="1"/>
    <col min="4" max="4" width="16" style="6" bestFit="1" customWidth="1"/>
    <col min="5" max="5" width="22.140625" style="5" bestFit="1" customWidth="1"/>
    <col min="6" max="6" width="40.85546875" style="1" customWidth="1"/>
    <col min="7" max="7" width="6.7109375" style="1" bestFit="1" customWidth="1"/>
    <col min="8" max="24" width="10.7109375" style="1" customWidth="1"/>
    <col min="25" max="16384" width="14.42578125" style="1"/>
  </cols>
  <sheetData>
    <row r="1" spans="1:7" ht="59.25" customHeight="1" thickBot="1" x14ac:dyDescent="0.3">
      <c r="A1" s="41" t="s">
        <v>16</v>
      </c>
      <c r="B1" s="42"/>
      <c r="C1" s="43"/>
      <c r="D1" s="43"/>
      <c r="E1" s="44"/>
    </row>
    <row r="2" spans="1:7" ht="15.75" thickBot="1" x14ac:dyDescent="0.3">
      <c r="A2" s="9"/>
      <c r="B2" s="9"/>
      <c r="C2" s="10"/>
      <c r="D2" s="10"/>
      <c r="E2" s="10"/>
    </row>
    <row r="3" spans="1:7" x14ac:dyDescent="0.25">
      <c r="A3" s="45" t="s">
        <v>4</v>
      </c>
      <c r="B3" s="46"/>
      <c r="C3" s="46"/>
      <c r="D3" s="46"/>
      <c r="E3" s="47"/>
    </row>
    <row r="4" spans="1:7" x14ac:dyDescent="0.25">
      <c r="A4" s="48" t="s">
        <v>7</v>
      </c>
      <c r="B4" s="49"/>
      <c r="C4" s="50"/>
      <c r="D4" s="50"/>
      <c r="E4" s="51"/>
    </row>
    <row r="5" spans="1:7" x14ac:dyDescent="0.25">
      <c r="A5" s="14" t="s">
        <v>0</v>
      </c>
      <c r="B5" s="15" t="s">
        <v>2</v>
      </c>
      <c r="C5" s="15" t="s">
        <v>9</v>
      </c>
      <c r="D5" s="16" t="s">
        <v>10</v>
      </c>
      <c r="E5" s="17" t="s">
        <v>11</v>
      </c>
    </row>
    <row r="6" spans="1:7" x14ac:dyDescent="0.25">
      <c r="A6" s="21" t="s">
        <v>6</v>
      </c>
      <c r="B6" s="22" t="s">
        <v>20</v>
      </c>
      <c r="C6" s="23"/>
      <c r="D6" s="24"/>
      <c r="E6" s="25"/>
      <c r="G6" s="3"/>
    </row>
    <row r="7" spans="1:7" x14ac:dyDescent="0.25">
      <c r="A7" s="8" t="s">
        <v>15</v>
      </c>
      <c r="B7" s="22" t="s">
        <v>21</v>
      </c>
      <c r="C7" s="23"/>
      <c r="D7" s="24"/>
      <c r="E7" s="25"/>
      <c r="G7" s="3"/>
    </row>
    <row r="8" spans="1:7" x14ac:dyDescent="0.25">
      <c r="A8" s="48" t="s">
        <v>1</v>
      </c>
      <c r="B8" s="49"/>
      <c r="C8" s="50"/>
      <c r="D8" s="50"/>
      <c r="E8" s="51"/>
      <c r="G8" s="3"/>
    </row>
    <row r="9" spans="1:7" x14ac:dyDescent="0.25">
      <c r="A9" s="14" t="s">
        <v>0</v>
      </c>
      <c r="B9" s="15" t="s">
        <v>2</v>
      </c>
      <c r="C9" s="15" t="s">
        <v>9</v>
      </c>
      <c r="D9" s="16" t="s">
        <v>10</v>
      </c>
      <c r="E9" s="17" t="s">
        <v>11</v>
      </c>
      <c r="G9" s="3"/>
    </row>
    <row r="10" spans="1:7" ht="15.75" x14ac:dyDescent="0.25">
      <c r="A10" s="26" t="s">
        <v>22</v>
      </c>
      <c r="B10" s="22" t="s">
        <v>3</v>
      </c>
      <c r="C10" s="23"/>
      <c r="D10" s="24"/>
      <c r="E10" s="25"/>
      <c r="G10" s="2"/>
    </row>
    <row r="11" spans="1:7" ht="15.75" x14ac:dyDescent="0.25">
      <c r="A11" s="19" t="s">
        <v>23</v>
      </c>
      <c r="B11" s="22" t="s">
        <v>3</v>
      </c>
      <c r="C11" s="23"/>
      <c r="D11" s="24"/>
      <c r="E11" s="25"/>
      <c r="G11" s="2"/>
    </row>
    <row r="12" spans="1:7" ht="15.75" thickBot="1" x14ac:dyDescent="0.3">
      <c r="A12" s="48" t="s">
        <v>18</v>
      </c>
      <c r="B12" s="49"/>
      <c r="C12" s="50"/>
      <c r="D12" s="50"/>
      <c r="E12" s="51"/>
      <c r="G12" s="3"/>
    </row>
    <row r="13" spans="1:7" ht="60" customHeight="1" x14ac:dyDescent="0.25">
      <c r="A13" s="14" t="s">
        <v>0</v>
      </c>
      <c r="B13" s="15" t="s">
        <v>2</v>
      </c>
      <c r="C13" s="15" t="s">
        <v>9</v>
      </c>
      <c r="D13" s="16" t="s">
        <v>10</v>
      </c>
      <c r="E13" s="16" t="s">
        <v>11</v>
      </c>
      <c r="F13" s="53" t="s">
        <v>29</v>
      </c>
      <c r="G13" s="3"/>
    </row>
    <row r="14" spans="1:7" ht="45.75" thickBot="1" x14ac:dyDescent="0.3">
      <c r="A14" s="27" t="s">
        <v>25</v>
      </c>
      <c r="B14" s="28" t="s">
        <v>3</v>
      </c>
      <c r="C14" s="29"/>
      <c r="D14" s="30"/>
      <c r="E14" s="30"/>
      <c r="F14" s="54" t="s">
        <v>28</v>
      </c>
      <c r="G14" s="3"/>
    </row>
    <row r="15" spans="1:7" ht="30" customHeight="1" x14ac:dyDescent="0.25"/>
    <row r="16" spans="1:7" x14ac:dyDescent="0.25">
      <c r="A16" s="36"/>
    </row>
  </sheetData>
  <mergeCells count="5">
    <mergeCell ref="A1:E1"/>
    <mergeCell ref="A3:E3"/>
    <mergeCell ref="A4:E4"/>
    <mergeCell ref="A8:E8"/>
    <mergeCell ref="A12:E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3751CB-DD49-4675-87F2-0D2D7C12458E}">
  <dimension ref="A1:J16"/>
  <sheetViews>
    <sheetView showGridLines="0" zoomScale="80" zoomScaleNormal="80" workbookViewId="0">
      <selection activeCell="A35" sqref="A35"/>
    </sheetView>
  </sheetViews>
  <sheetFormatPr baseColWidth="10" defaultColWidth="14.42578125" defaultRowHeight="15" x14ac:dyDescent="0.25"/>
  <cols>
    <col min="1" max="1" width="60.7109375" style="1" customWidth="1"/>
    <col min="2" max="2" width="18.7109375" style="1" bestFit="1" customWidth="1"/>
    <col min="3" max="3" width="20.7109375" style="5" bestFit="1" customWidth="1"/>
    <col min="4" max="4" width="16" style="6" bestFit="1" customWidth="1"/>
    <col min="5" max="5" width="22.140625" style="5" bestFit="1" customWidth="1"/>
    <col min="6" max="6" width="28.7109375" style="7" bestFit="1" customWidth="1"/>
    <col min="7" max="8" width="24.42578125" style="5" bestFit="1" customWidth="1"/>
    <col min="9" max="9" width="24.42578125" style="1" bestFit="1" customWidth="1"/>
    <col min="10" max="10" width="6.7109375" style="1" bestFit="1" customWidth="1"/>
    <col min="11" max="27" width="10.7109375" style="1" customWidth="1"/>
    <col min="28" max="16384" width="14.42578125" style="1"/>
  </cols>
  <sheetData>
    <row r="1" spans="1:10" ht="59.25" customHeight="1" thickBot="1" x14ac:dyDescent="0.3">
      <c r="A1" s="41" t="s">
        <v>16</v>
      </c>
      <c r="B1" s="42"/>
      <c r="C1" s="42"/>
      <c r="D1" s="42"/>
      <c r="E1" s="42"/>
      <c r="F1" s="42"/>
      <c r="G1" s="42"/>
      <c r="H1" s="52"/>
    </row>
    <row r="2" spans="1:10" ht="15.75" thickBot="1" x14ac:dyDescent="0.3">
      <c r="A2" s="9"/>
      <c r="B2" s="9"/>
      <c r="C2" s="10"/>
      <c r="D2" s="10"/>
      <c r="E2" s="10"/>
      <c r="F2" s="11"/>
      <c r="G2" s="11"/>
      <c r="H2" s="11"/>
    </row>
    <row r="3" spans="1:10" x14ac:dyDescent="0.25">
      <c r="A3" s="45" t="s">
        <v>27</v>
      </c>
      <c r="B3" s="46"/>
      <c r="C3" s="46"/>
      <c r="D3" s="46"/>
      <c r="E3" s="47"/>
      <c r="F3" s="45" t="s">
        <v>5</v>
      </c>
      <c r="G3" s="46"/>
      <c r="H3" s="47"/>
    </row>
    <row r="4" spans="1:10" x14ac:dyDescent="0.25">
      <c r="A4" s="48" t="s">
        <v>7</v>
      </c>
      <c r="B4" s="49"/>
      <c r="C4" s="50"/>
      <c r="D4" s="50"/>
      <c r="E4" s="51"/>
      <c r="F4" s="20" t="s">
        <v>8</v>
      </c>
      <c r="G4" s="12">
        <f>SUM(G6:G7)</f>
        <v>0</v>
      </c>
      <c r="H4" s="13">
        <f>SUM(H6:H7)</f>
        <v>0</v>
      </c>
    </row>
    <row r="5" spans="1:10" x14ac:dyDescent="0.25">
      <c r="A5" s="14" t="s">
        <v>0</v>
      </c>
      <c r="B5" s="15" t="s">
        <v>2</v>
      </c>
      <c r="C5" s="15" t="s">
        <v>9</v>
      </c>
      <c r="D5" s="16" t="s">
        <v>10</v>
      </c>
      <c r="E5" s="17" t="s">
        <v>11</v>
      </c>
      <c r="F5" s="14" t="s">
        <v>12</v>
      </c>
      <c r="G5" s="15" t="s">
        <v>13</v>
      </c>
      <c r="H5" s="18" t="s">
        <v>14</v>
      </c>
    </row>
    <row r="6" spans="1:10" x14ac:dyDescent="0.25">
      <c r="A6" s="21" t="s">
        <v>6</v>
      </c>
      <c r="B6" s="22" t="s">
        <v>20</v>
      </c>
      <c r="C6" s="23">
        <f>'LOT 11 BPU '!C6</f>
        <v>0</v>
      </c>
      <c r="D6" s="24">
        <f>'LOT 11 BPU '!D6</f>
        <v>0</v>
      </c>
      <c r="E6" s="25">
        <f>'LOT 11 BPU '!E6</f>
        <v>0</v>
      </c>
      <c r="F6" s="32">
        <f>5*12</f>
        <v>60</v>
      </c>
      <c r="G6" s="4">
        <f>C6*F6</f>
        <v>0</v>
      </c>
      <c r="H6" s="33">
        <f>E6*F6</f>
        <v>0</v>
      </c>
      <c r="J6" s="3"/>
    </row>
    <row r="7" spans="1:10" x14ac:dyDescent="0.25">
      <c r="A7" s="8" t="s">
        <v>15</v>
      </c>
      <c r="B7" s="22" t="s">
        <v>21</v>
      </c>
      <c r="C7" s="23">
        <f>'LOT 11 BPU '!C7</f>
        <v>0</v>
      </c>
      <c r="D7" s="24">
        <f>'LOT 11 BPU '!D7</f>
        <v>0</v>
      </c>
      <c r="E7" s="25">
        <f>'LOT 11 BPU '!E7</f>
        <v>0</v>
      </c>
      <c r="F7" s="32">
        <f>2*12+4</f>
        <v>28</v>
      </c>
      <c r="G7" s="4">
        <f>C7*F7</f>
        <v>0</v>
      </c>
      <c r="H7" s="33">
        <f>E7*F7</f>
        <v>0</v>
      </c>
      <c r="J7" s="3"/>
    </row>
    <row r="8" spans="1:10" x14ac:dyDescent="0.25">
      <c r="A8" s="48" t="s">
        <v>1</v>
      </c>
      <c r="B8" s="49"/>
      <c r="C8" s="50"/>
      <c r="D8" s="50"/>
      <c r="E8" s="51"/>
      <c r="F8" s="20" t="s">
        <v>17</v>
      </c>
      <c r="G8" s="12">
        <f>SUM(G10:G11)</f>
        <v>0</v>
      </c>
      <c r="H8" s="13">
        <f>SUM(H10:H11)</f>
        <v>0</v>
      </c>
      <c r="J8" s="3"/>
    </row>
    <row r="9" spans="1:10" x14ac:dyDescent="0.25">
      <c r="A9" s="14" t="s">
        <v>0</v>
      </c>
      <c r="B9" s="15" t="s">
        <v>2</v>
      </c>
      <c r="C9" s="15" t="s">
        <v>9</v>
      </c>
      <c r="D9" s="16" t="s">
        <v>10</v>
      </c>
      <c r="E9" s="17" t="s">
        <v>11</v>
      </c>
      <c r="F9" s="14" t="s">
        <v>12</v>
      </c>
      <c r="G9" s="15" t="s">
        <v>13</v>
      </c>
      <c r="H9" s="18" t="s">
        <v>14</v>
      </c>
      <c r="J9" s="3"/>
    </row>
    <row r="10" spans="1:10" ht="15.75" x14ac:dyDescent="0.25">
      <c r="A10" s="26" t="s">
        <v>22</v>
      </c>
      <c r="B10" s="22" t="s">
        <v>3</v>
      </c>
      <c r="C10" s="23">
        <f>'LOT 11 BPU '!C10</f>
        <v>0</v>
      </c>
      <c r="D10" s="24">
        <f>'LOT 11 BPU '!D10</f>
        <v>0</v>
      </c>
      <c r="E10" s="25">
        <f>'LOT 11 BPU '!E10</f>
        <v>0</v>
      </c>
      <c r="F10" s="32">
        <v>0</v>
      </c>
      <c r="G10" s="4">
        <f t="shared" ref="G10:G11" si="0">C10*F10</f>
        <v>0</v>
      </c>
      <c r="H10" s="33">
        <f t="shared" ref="H10" si="1">E10*F10</f>
        <v>0</v>
      </c>
      <c r="J10" s="2"/>
    </row>
    <row r="11" spans="1:10" ht="15.75" x14ac:dyDescent="0.25">
      <c r="A11" s="19" t="s">
        <v>23</v>
      </c>
      <c r="B11" s="22" t="s">
        <v>3</v>
      </c>
      <c r="C11" s="23">
        <f>'LOT 11 BPU '!C11</f>
        <v>0</v>
      </c>
      <c r="D11" s="24">
        <f>'LOT 11 BPU '!D11</f>
        <v>0</v>
      </c>
      <c r="E11" s="25">
        <f>'LOT 11 BPU '!E11</f>
        <v>0</v>
      </c>
      <c r="F11" s="32">
        <v>0</v>
      </c>
      <c r="G11" s="4">
        <f t="shared" si="0"/>
        <v>0</v>
      </c>
      <c r="H11" s="33">
        <f>E11*F11</f>
        <v>0</v>
      </c>
      <c r="J11" s="2"/>
    </row>
    <row r="12" spans="1:10" x14ac:dyDescent="0.25">
      <c r="A12" s="48" t="s">
        <v>18</v>
      </c>
      <c r="B12" s="49"/>
      <c r="C12" s="50"/>
      <c r="D12" s="50"/>
      <c r="E12" s="51"/>
      <c r="F12" s="20" t="s">
        <v>19</v>
      </c>
      <c r="G12" s="12">
        <f>G14</f>
        <v>0</v>
      </c>
      <c r="H12" s="13">
        <f>H14</f>
        <v>0</v>
      </c>
      <c r="J12" s="3"/>
    </row>
    <row r="13" spans="1:10" x14ac:dyDescent="0.25">
      <c r="A13" s="14" t="s">
        <v>0</v>
      </c>
      <c r="B13" s="15" t="s">
        <v>2</v>
      </c>
      <c r="C13" s="15" t="s">
        <v>9</v>
      </c>
      <c r="D13" s="16" t="s">
        <v>10</v>
      </c>
      <c r="E13" s="17" t="s">
        <v>11</v>
      </c>
      <c r="F13" s="14" t="s">
        <v>12</v>
      </c>
      <c r="G13" s="15" t="s">
        <v>13</v>
      </c>
      <c r="H13" s="18" t="s">
        <v>14</v>
      </c>
      <c r="J13" s="3"/>
    </row>
    <row r="14" spans="1:10" ht="15.75" thickBot="1" x14ac:dyDescent="0.3">
      <c r="A14" s="27" t="s">
        <v>25</v>
      </c>
      <c r="B14" s="28" t="s">
        <v>3</v>
      </c>
      <c r="C14" s="29">
        <f>'LOT 11 BPU '!C14</f>
        <v>0</v>
      </c>
      <c r="D14" s="30">
        <f>'LOT 11 BPU '!D14</f>
        <v>0</v>
      </c>
      <c r="E14" s="31">
        <f>'LOT 11 BPU '!E14</f>
        <v>0</v>
      </c>
      <c r="F14" s="37">
        <v>4</v>
      </c>
      <c r="G14" s="34">
        <f>C14*F14</f>
        <v>0</v>
      </c>
      <c r="H14" s="35">
        <f>E14*F14</f>
        <v>0</v>
      </c>
      <c r="J14" s="3"/>
    </row>
    <row r="15" spans="1:10" ht="30" customHeight="1" thickBot="1" x14ac:dyDescent="0.3">
      <c r="F15" s="38" t="s">
        <v>26</v>
      </c>
      <c r="G15" s="39">
        <f>SUM(G4,G8)-G12</f>
        <v>0</v>
      </c>
      <c r="H15" s="40">
        <f>SUM(H4,H8)-H12</f>
        <v>0</v>
      </c>
    </row>
    <row r="16" spans="1:10" ht="30" x14ac:dyDescent="0.25">
      <c r="A16" s="36" t="s">
        <v>24</v>
      </c>
    </row>
  </sheetData>
  <mergeCells count="6">
    <mergeCell ref="A1:H1"/>
    <mergeCell ref="F3:H3"/>
    <mergeCell ref="A4:E4"/>
    <mergeCell ref="A3:E3"/>
    <mergeCell ref="A12:E12"/>
    <mergeCell ref="A8:E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11 BPU </vt:lpstr>
      <vt:lpstr>LOT 11 DQE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Charlene</dc:creator>
  <cp:lastModifiedBy>MARTIN Charlene</cp:lastModifiedBy>
  <dcterms:created xsi:type="dcterms:W3CDTF">2025-05-19T15:53:46Z</dcterms:created>
  <dcterms:modified xsi:type="dcterms:W3CDTF">2025-08-25T14:35:02Z</dcterms:modified>
</cp:coreProperties>
</file>