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FILIERE P2H\Prestations\AO\25FHPFGA237_Gestion des déchets\DOC DE TRAVAIL\"/>
    </mc:Choice>
  </mc:AlternateContent>
  <xr:revisionPtr revIDLastSave="0" documentId="13_ncr:1_{075858A9-D39F-4F17-92E4-0018F46FCE26}" xr6:coauthVersionLast="47" xr6:coauthVersionMax="47" xr10:uidLastSave="{00000000-0000-0000-0000-000000000000}"/>
  <bookViews>
    <workbookView xWindow="-22200" yWindow="2580" windowWidth="15375" windowHeight="7875" activeTab="1" xr2:uid="{5C88288F-4FEB-4DF8-900E-8C88CD50D3C2}"/>
  </bookViews>
  <sheets>
    <sheet name="BPU LOT 5" sheetId="2" r:id="rId1"/>
    <sheet name="DQE LOT 5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2" i="1" l="1"/>
  <c r="G12" i="1"/>
  <c r="H5" i="1"/>
  <c r="G5" i="1"/>
  <c r="G7" i="1"/>
  <c r="G8" i="1"/>
  <c r="H8" i="1"/>
  <c r="C8" i="1"/>
  <c r="D8" i="1"/>
  <c r="E8" i="1"/>
  <c r="E15" i="1"/>
  <c r="D15" i="1"/>
  <c r="C15" i="1"/>
  <c r="E14" i="1"/>
  <c r="D14" i="1"/>
  <c r="C14" i="1"/>
  <c r="E11" i="1"/>
  <c r="D11" i="1"/>
  <c r="C11" i="1"/>
  <c r="E10" i="1"/>
  <c r="D10" i="1"/>
  <c r="C10" i="1"/>
  <c r="E9" i="1"/>
  <c r="D9" i="1"/>
  <c r="C9" i="1"/>
  <c r="E7" i="1"/>
  <c r="D7" i="1"/>
  <c r="C7" i="1"/>
  <c r="H16" i="1" l="1"/>
  <c r="G16" i="1"/>
  <c r="F9" i="1"/>
  <c r="H9" i="1" s="1"/>
  <c r="H7" i="1"/>
  <c r="H10" i="1"/>
  <c r="H11" i="1"/>
  <c r="H14" i="1"/>
  <c r="H15" i="1"/>
  <c r="G9" i="1"/>
  <c r="G10" i="1"/>
  <c r="G11" i="1"/>
  <c r="G14" i="1"/>
  <c r="G15" i="1"/>
</calcChain>
</file>

<file path=xl/sharedStrings.xml><?xml version="1.0" encoding="utf-8"?>
<sst xmlns="http://schemas.openxmlformats.org/spreadsheetml/2006/main" count="66" uniqueCount="27">
  <si>
    <t xml:space="preserve">P.U €HT </t>
  </si>
  <si>
    <t>TVA</t>
  </si>
  <si>
    <t>Prestation</t>
  </si>
  <si>
    <t>Unité</t>
  </si>
  <si>
    <t>Bordereau des prix unitaires</t>
  </si>
  <si>
    <t>Rotation</t>
  </si>
  <si>
    <t>Tonne</t>
  </si>
  <si>
    <t>Mois</t>
  </si>
  <si>
    <t xml:space="preserve">Quantité annuelle estimative </t>
  </si>
  <si>
    <t>Consultation fourniture des conteneurs, collecte, transport, traitement et valorisation des déchets pour le CHU de Bordeaux et le CH Charles Perrens
LOT 5 - DECHETS INDUSTRIELS BANALS (DIB) DU CHU DE BORDEAUX</t>
  </si>
  <si>
    <t>Total € HT</t>
  </si>
  <si>
    <t>Taxe Générale sur les Activités Polluantes (TGAP)</t>
  </si>
  <si>
    <t>Location mensuelle d'une benne DIB 8 m3</t>
  </si>
  <si>
    <t>Location mensuelle d'une benne DIB 14 m3</t>
  </si>
  <si>
    <t>Location mensuelle d'une benne DIB 20 m3</t>
  </si>
  <si>
    <t xml:space="preserve">Rotation d'une benne DIB </t>
  </si>
  <si>
    <t>P.U €TTC</t>
  </si>
  <si>
    <t>Fourniture et collecte</t>
  </si>
  <si>
    <t>Estimatif fourniture et collecte</t>
  </si>
  <si>
    <t>Traitement</t>
  </si>
  <si>
    <t xml:space="preserve">Estimatif traitement </t>
  </si>
  <si>
    <t>Total € TTC</t>
  </si>
  <si>
    <t>Total DQE</t>
  </si>
  <si>
    <t>Détail quantitatif estimatif</t>
  </si>
  <si>
    <t>Traitement DIB (hors TGAP)</t>
  </si>
  <si>
    <t>Report Bordereau des prix unitaires</t>
  </si>
  <si>
    <t>Location mensuelle d'une benne DIB 10 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</si>
</sst>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theme="0"/>
      </patternFill>
    </fill>
    <fill>
      <patternFill patternType="solid">
        <fgColor theme="4" tint="0.59999389629810485"/>
        <bgColor rgb="FFBFBFBF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vertical="center"/>
    </xf>
    <xf numFmtId="44" fontId="0" fillId="0" borderId="1" xfId="1" applyFont="1" applyBorder="1" applyAlignment="1">
      <alignment horizontal="center" vertical="center"/>
    </xf>
    <xf numFmtId="9" fontId="0" fillId="0" borderId="1" xfId="2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7" xfId="0" applyBorder="1" applyAlignment="1">
      <alignment vertical="center"/>
    </xf>
    <xf numFmtId="44" fontId="0" fillId="0" borderId="8" xfId="1" applyFont="1" applyBorder="1" applyAlignment="1">
      <alignment horizontal="center" vertical="center"/>
    </xf>
    <xf numFmtId="9" fontId="0" fillId="0" borderId="8" xfId="2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Fill="1" applyBorder="1" applyAlignment="1">
      <alignment horizontal="center" vertical="center" wrapText="1" shrinkToFi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44" fontId="0" fillId="0" borderId="1" xfId="0" applyNumberFormat="1" applyBorder="1" applyAlignment="1">
      <alignment vertical="center"/>
    </xf>
    <xf numFmtId="44" fontId="0" fillId="0" borderId="6" xfId="0" applyNumberFormat="1" applyBorder="1" applyAlignment="1">
      <alignment vertical="center"/>
    </xf>
    <xf numFmtId="0" fontId="2" fillId="3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1" fontId="2" fillId="5" borderId="2" xfId="3" applyNumberFormat="1" applyFont="1" applyFill="1" applyBorder="1" applyAlignment="1">
      <alignment horizontal="center" vertical="center" wrapText="1"/>
    </xf>
    <xf numFmtId="44" fontId="2" fillId="5" borderId="1" xfId="3" applyFont="1" applyFill="1" applyBorder="1" applyAlignment="1">
      <alignment horizontal="center" vertical="center" wrapText="1"/>
    </xf>
    <xf numFmtId="44" fontId="2" fillId="5" borderId="6" xfId="3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9" fontId="2" fillId="3" borderId="6" xfId="2" applyFont="1" applyFill="1" applyBorder="1" applyAlignment="1">
      <alignment horizontal="center" vertical="center" wrapText="1"/>
    </xf>
    <xf numFmtId="44" fontId="3" fillId="0" borderId="6" xfId="1" applyFont="1" applyFill="1" applyBorder="1" applyAlignment="1">
      <alignment horizontal="center" vertical="center" wrapText="1" shrinkToFit="1"/>
    </xf>
    <xf numFmtId="44" fontId="0" fillId="0" borderId="6" xfId="1" applyFont="1" applyBorder="1" applyAlignment="1">
      <alignment horizontal="center" vertical="center"/>
    </xf>
    <xf numFmtId="44" fontId="0" fillId="0" borderId="9" xfId="1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44" fontId="0" fillId="0" borderId="16" xfId="0" applyNumberFormat="1" applyBorder="1" applyAlignment="1">
      <alignment vertical="center"/>
    </xf>
    <xf numFmtId="44" fontId="0" fillId="0" borderId="17" xfId="0" applyNumberFormat="1" applyBorder="1" applyAlignment="1">
      <alignment vertical="center"/>
    </xf>
    <xf numFmtId="0" fontId="5" fillId="5" borderId="18" xfId="0" applyFont="1" applyFill="1" applyBorder="1" applyAlignment="1">
      <alignment vertical="center"/>
    </xf>
    <xf numFmtId="44" fontId="5" fillId="5" borderId="14" xfId="1" applyFont="1" applyFill="1" applyBorder="1" applyAlignment="1">
      <alignment vertical="center"/>
    </xf>
    <xf numFmtId="44" fontId="5" fillId="5" borderId="13" xfId="1" applyFont="1" applyFill="1" applyBorder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 shrinkToFit="1"/>
    </xf>
    <xf numFmtId="0" fontId="2" fillId="4" borderId="1" xfId="0" applyFont="1" applyFill="1" applyBorder="1" applyAlignment="1">
      <alignment horizontal="left" vertical="center" wrapText="1" shrinkToFit="1"/>
    </xf>
    <xf numFmtId="0" fontId="6" fillId="5" borderId="1" xfId="0" applyFont="1" applyFill="1" applyBorder="1" applyAlignment="1">
      <alignment horizontal="left" vertical="center" wrapText="1"/>
    </xf>
    <xf numFmtId="0" fontId="6" fillId="5" borderId="6" xfId="0" applyFont="1" applyFill="1" applyBorder="1" applyAlignment="1">
      <alignment horizontal="left" vertical="center" wrapText="1"/>
    </xf>
    <xf numFmtId="44" fontId="3" fillId="0" borderId="1" xfId="1" applyFont="1" applyBorder="1" applyAlignment="1">
      <alignment horizontal="right" vertical="center" wrapText="1"/>
    </xf>
    <xf numFmtId="44" fontId="0" fillId="0" borderId="1" xfId="1" applyFont="1" applyBorder="1" applyAlignment="1">
      <alignment horizontal="right" vertical="center"/>
    </xf>
    <xf numFmtId="44" fontId="0" fillId="0" borderId="8" xfId="1" applyFont="1" applyBorder="1" applyAlignment="1">
      <alignment horizontal="right" vertical="center"/>
    </xf>
    <xf numFmtId="44" fontId="3" fillId="0" borderId="6" xfId="1" applyFont="1" applyFill="1" applyBorder="1" applyAlignment="1">
      <alignment horizontal="right" vertical="center" wrapText="1" shrinkToFit="1"/>
    </xf>
    <xf numFmtId="44" fontId="0" fillId="0" borderId="6" xfId="1" applyFont="1" applyBorder="1" applyAlignment="1">
      <alignment horizontal="right" vertical="center"/>
    </xf>
    <xf numFmtId="44" fontId="0" fillId="0" borderId="9" xfId="1" applyFont="1" applyBorder="1" applyAlignment="1">
      <alignment horizontal="right" vertical="center"/>
    </xf>
  </cellXfs>
  <cellStyles count="4">
    <cellStyle name="Monétaire" xfId="1" builtinId="4"/>
    <cellStyle name="Monétaire 2" xfId="3" xr:uid="{AF912694-15A8-480E-B207-86D13BA15E2A}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B047D-93D9-46F7-BB2E-BFC192C83500}">
  <dimension ref="A1:E17"/>
  <sheetViews>
    <sheetView showGridLines="0" zoomScale="80" zoomScaleNormal="80" workbookViewId="0">
      <selection activeCell="C18" sqref="C18"/>
    </sheetView>
  </sheetViews>
  <sheetFormatPr baseColWidth="10" defaultRowHeight="15" x14ac:dyDescent="0.25"/>
  <cols>
    <col min="1" max="1" width="62.85546875" style="1" customWidth="1"/>
    <col min="2" max="2" width="12.42578125" style="1" customWidth="1"/>
    <col min="3" max="5" width="19.28515625" style="1" customWidth="1"/>
    <col min="6" max="16384" width="11.42578125" style="1"/>
  </cols>
  <sheetData>
    <row r="1" spans="1:5" ht="49.5" customHeight="1" thickBot="1" x14ac:dyDescent="0.3">
      <c r="A1" s="35" t="s">
        <v>9</v>
      </c>
      <c r="B1" s="36"/>
      <c r="C1" s="36"/>
      <c r="D1" s="36"/>
      <c r="E1" s="37"/>
    </row>
    <row r="3" spans="1:5" ht="15.75" thickBot="1" x14ac:dyDescent="0.3"/>
    <row r="4" spans="1:5" x14ac:dyDescent="0.25">
      <c r="A4" s="38" t="s">
        <v>4</v>
      </c>
      <c r="B4" s="39"/>
      <c r="C4" s="39"/>
      <c r="D4" s="39"/>
      <c r="E4" s="40"/>
    </row>
    <row r="5" spans="1:5" x14ac:dyDescent="0.25">
      <c r="A5" s="41" t="s">
        <v>17</v>
      </c>
      <c r="B5" s="42"/>
      <c r="C5" s="43"/>
      <c r="D5" s="43"/>
      <c r="E5" s="44"/>
    </row>
    <row r="6" spans="1:5" x14ac:dyDescent="0.25">
      <c r="A6" s="12" t="s">
        <v>2</v>
      </c>
      <c r="B6" s="8" t="s">
        <v>3</v>
      </c>
      <c r="C6" s="8" t="s">
        <v>0</v>
      </c>
      <c r="D6" s="9" t="s">
        <v>1</v>
      </c>
      <c r="E6" s="25" t="s">
        <v>16</v>
      </c>
    </row>
    <row r="7" spans="1:5" x14ac:dyDescent="0.25">
      <c r="A7" s="13" t="s">
        <v>12</v>
      </c>
      <c r="B7" s="18" t="s">
        <v>7</v>
      </c>
      <c r="C7" s="10"/>
      <c r="D7" s="11"/>
      <c r="E7" s="26"/>
    </row>
    <row r="8" spans="1:5" x14ac:dyDescent="0.25">
      <c r="A8" s="13" t="s">
        <v>26</v>
      </c>
      <c r="B8" s="18" t="s">
        <v>7</v>
      </c>
      <c r="C8" s="10"/>
      <c r="D8" s="11"/>
      <c r="E8" s="26"/>
    </row>
    <row r="9" spans="1:5" x14ac:dyDescent="0.25">
      <c r="A9" s="4" t="s">
        <v>13</v>
      </c>
      <c r="B9" s="19" t="s">
        <v>7</v>
      </c>
      <c r="C9" s="2"/>
      <c r="D9" s="3"/>
      <c r="E9" s="27"/>
    </row>
    <row r="10" spans="1:5" x14ac:dyDescent="0.25">
      <c r="A10" s="4" t="s">
        <v>14</v>
      </c>
      <c r="B10" s="19" t="s">
        <v>7</v>
      </c>
      <c r="C10" s="2"/>
      <c r="D10" s="3"/>
      <c r="E10" s="27"/>
    </row>
    <row r="11" spans="1:5" x14ac:dyDescent="0.25">
      <c r="A11" s="4" t="s">
        <v>15</v>
      </c>
      <c r="B11" s="19" t="s">
        <v>5</v>
      </c>
      <c r="C11" s="2"/>
      <c r="D11" s="3"/>
      <c r="E11" s="27"/>
    </row>
    <row r="12" spans="1:5" x14ac:dyDescent="0.25">
      <c r="A12" s="41" t="s">
        <v>19</v>
      </c>
      <c r="B12" s="42"/>
      <c r="C12" s="43"/>
      <c r="D12" s="43"/>
      <c r="E12" s="44"/>
    </row>
    <row r="13" spans="1:5" x14ac:dyDescent="0.25">
      <c r="A13" s="12" t="s">
        <v>2</v>
      </c>
      <c r="B13" s="8" t="s">
        <v>3</v>
      </c>
      <c r="C13" s="8" t="s">
        <v>0</v>
      </c>
      <c r="D13" s="8" t="s">
        <v>1</v>
      </c>
      <c r="E13" s="25" t="s">
        <v>16</v>
      </c>
    </row>
    <row r="14" spans="1:5" x14ac:dyDescent="0.25">
      <c r="A14" s="4" t="s">
        <v>24</v>
      </c>
      <c r="B14" s="19" t="s">
        <v>6</v>
      </c>
      <c r="C14" s="2"/>
      <c r="D14" s="3"/>
      <c r="E14" s="27"/>
    </row>
    <row r="15" spans="1:5" ht="15.75" thickBot="1" x14ac:dyDescent="0.3">
      <c r="A15" s="5" t="s">
        <v>11</v>
      </c>
      <c r="B15" s="20" t="s">
        <v>6</v>
      </c>
      <c r="C15" s="6"/>
      <c r="D15" s="7"/>
      <c r="E15" s="28"/>
    </row>
    <row r="16" spans="1:5" ht="27.75" customHeight="1" x14ac:dyDescent="0.25"/>
    <row r="17" spans="1:1" ht="15.75" x14ac:dyDescent="0.25">
      <c r="A17" s="14"/>
    </row>
  </sheetData>
  <mergeCells count="4">
    <mergeCell ref="A1:E1"/>
    <mergeCell ref="A4:E4"/>
    <mergeCell ref="A5:E5"/>
    <mergeCell ref="A12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A86AD-165F-4754-81CF-89463C671960}">
  <dimension ref="A1:H17"/>
  <sheetViews>
    <sheetView showGridLines="0" tabSelected="1" topLeftCell="C1" zoomScale="80" zoomScaleNormal="80" workbookViewId="0">
      <selection activeCell="H26" sqref="H26"/>
    </sheetView>
  </sheetViews>
  <sheetFormatPr baseColWidth="10" defaultRowHeight="15" x14ac:dyDescent="0.25"/>
  <cols>
    <col min="1" max="1" width="62.85546875" style="1" customWidth="1"/>
    <col min="2" max="2" width="12.42578125" style="1" customWidth="1"/>
    <col min="3" max="5" width="19.28515625" style="1" customWidth="1"/>
    <col min="6" max="6" width="30.42578125" style="1" customWidth="1"/>
    <col min="7" max="8" width="21.28515625" style="1" customWidth="1"/>
    <col min="9" max="16384" width="11.42578125" style="1"/>
  </cols>
  <sheetData>
    <row r="1" spans="1:8" ht="49.5" customHeight="1" thickBot="1" x14ac:dyDescent="0.3">
      <c r="A1" s="35" t="s">
        <v>9</v>
      </c>
      <c r="B1" s="36"/>
      <c r="C1" s="36"/>
      <c r="D1" s="36"/>
      <c r="E1" s="37"/>
    </row>
    <row r="3" spans="1:8" ht="15.75" thickBot="1" x14ac:dyDescent="0.3"/>
    <row r="4" spans="1:8" x14ac:dyDescent="0.25">
      <c r="A4" s="38" t="s">
        <v>25</v>
      </c>
      <c r="B4" s="39"/>
      <c r="C4" s="39"/>
      <c r="D4" s="39"/>
      <c r="E4" s="40"/>
      <c r="F4" s="38" t="s">
        <v>23</v>
      </c>
      <c r="G4" s="39"/>
      <c r="H4" s="40"/>
    </row>
    <row r="5" spans="1:8" x14ac:dyDescent="0.25">
      <c r="A5" s="41" t="s">
        <v>17</v>
      </c>
      <c r="B5" s="42"/>
      <c r="C5" s="43"/>
      <c r="D5" s="43"/>
      <c r="E5" s="44"/>
      <c r="F5" s="21" t="s">
        <v>18</v>
      </c>
      <c r="G5" s="22">
        <f>SUM(G7:G11)</f>
        <v>0</v>
      </c>
      <c r="H5" s="23">
        <f>SUM(H7:H11)</f>
        <v>0</v>
      </c>
    </row>
    <row r="6" spans="1:8" x14ac:dyDescent="0.25">
      <c r="A6" s="12" t="s">
        <v>2</v>
      </c>
      <c r="B6" s="8" t="s">
        <v>3</v>
      </c>
      <c r="C6" s="8" t="s">
        <v>0</v>
      </c>
      <c r="D6" s="9" t="s">
        <v>1</v>
      </c>
      <c r="E6" s="25" t="s">
        <v>16</v>
      </c>
      <c r="F6" s="12" t="s">
        <v>8</v>
      </c>
      <c r="G6" s="8" t="s">
        <v>10</v>
      </c>
      <c r="H6" s="17" t="s">
        <v>21</v>
      </c>
    </row>
    <row r="7" spans="1:8" x14ac:dyDescent="0.25">
      <c r="A7" s="13" t="s">
        <v>12</v>
      </c>
      <c r="B7" s="18" t="s">
        <v>7</v>
      </c>
      <c r="C7" s="45">
        <f>'BPU LOT 5'!C7</f>
        <v>0</v>
      </c>
      <c r="D7" s="11">
        <f>'BPU LOT 5'!D7</f>
        <v>0</v>
      </c>
      <c r="E7" s="48">
        <f>'BPU LOT 5'!E7</f>
        <v>0</v>
      </c>
      <c r="F7" s="4">
        <v>0</v>
      </c>
      <c r="G7" s="15">
        <f>C7*F7</f>
        <v>0</v>
      </c>
      <c r="H7" s="16">
        <f>F7*E7</f>
        <v>0</v>
      </c>
    </row>
    <row r="8" spans="1:8" x14ac:dyDescent="0.25">
      <c r="A8" s="13" t="s">
        <v>26</v>
      </c>
      <c r="B8" s="18" t="s">
        <v>7</v>
      </c>
      <c r="C8" s="45">
        <f>'BPU LOT 5'!C8</f>
        <v>0</v>
      </c>
      <c r="D8" s="11">
        <f>'BPU LOT 5'!D8</f>
        <v>0</v>
      </c>
      <c r="E8" s="48">
        <f>'BPU LOT 5'!E8</f>
        <v>0</v>
      </c>
      <c r="F8" s="4">
        <v>0</v>
      </c>
      <c r="G8" s="15">
        <f>C8*F8</f>
        <v>0</v>
      </c>
      <c r="H8" s="16">
        <f>F8*E8</f>
        <v>0</v>
      </c>
    </row>
    <row r="9" spans="1:8" x14ac:dyDescent="0.25">
      <c r="A9" s="4" t="s">
        <v>13</v>
      </c>
      <c r="B9" s="19" t="s">
        <v>7</v>
      </c>
      <c r="C9" s="46">
        <f>'BPU LOT 5'!C9</f>
        <v>0</v>
      </c>
      <c r="D9" s="3">
        <f>'BPU LOT 5'!D9</f>
        <v>0</v>
      </c>
      <c r="E9" s="49">
        <f>'BPU LOT 5'!E9</f>
        <v>0</v>
      </c>
      <c r="F9" s="24">
        <f>3*12</f>
        <v>36</v>
      </c>
      <c r="G9" s="15">
        <f>C9*F9</f>
        <v>0</v>
      </c>
      <c r="H9" s="16">
        <f>F9*E9</f>
        <v>0</v>
      </c>
    </row>
    <row r="10" spans="1:8" x14ac:dyDescent="0.25">
      <c r="A10" s="4" t="s">
        <v>14</v>
      </c>
      <c r="B10" s="19" t="s">
        <v>7</v>
      </c>
      <c r="C10" s="46">
        <f>'BPU LOT 5'!C10</f>
        <v>0</v>
      </c>
      <c r="D10" s="3">
        <f>'BPU LOT 5'!D10</f>
        <v>0</v>
      </c>
      <c r="E10" s="49">
        <f>'BPU LOT 5'!E10</f>
        <v>0</v>
      </c>
      <c r="F10" s="4">
        <v>0</v>
      </c>
      <c r="G10" s="15">
        <f>C10*F10</f>
        <v>0</v>
      </c>
      <c r="H10" s="16">
        <f>F10*E10</f>
        <v>0</v>
      </c>
    </row>
    <row r="11" spans="1:8" x14ac:dyDescent="0.25">
      <c r="A11" s="4" t="s">
        <v>15</v>
      </c>
      <c r="B11" s="19" t="s">
        <v>5</v>
      </c>
      <c r="C11" s="46">
        <f>'BPU LOT 5'!C11</f>
        <v>0</v>
      </c>
      <c r="D11" s="3">
        <f>'BPU LOT 5'!D11</f>
        <v>0</v>
      </c>
      <c r="E11" s="49">
        <f>'BPU LOT 5'!E11</f>
        <v>0</v>
      </c>
      <c r="F11" s="4">
        <v>40</v>
      </c>
      <c r="G11" s="15">
        <f>C11*F11</f>
        <v>0</v>
      </c>
      <c r="H11" s="16">
        <f>F11*E11</f>
        <v>0</v>
      </c>
    </row>
    <row r="12" spans="1:8" x14ac:dyDescent="0.25">
      <c r="A12" s="41" t="s">
        <v>19</v>
      </c>
      <c r="B12" s="42"/>
      <c r="C12" s="43"/>
      <c r="D12" s="43"/>
      <c r="E12" s="44"/>
      <c r="F12" s="21" t="s">
        <v>20</v>
      </c>
      <c r="G12" s="22">
        <f>SUM(G14:G15)</f>
        <v>0</v>
      </c>
      <c r="H12" s="23">
        <f>SUM(H14:H15)</f>
        <v>0</v>
      </c>
    </row>
    <row r="13" spans="1:8" x14ac:dyDescent="0.25">
      <c r="A13" s="12" t="s">
        <v>2</v>
      </c>
      <c r="B13" s="8" t="s">
        <v>3</v>
      </c>
      <c r="C13" s="8" t="s">
        <v>0</v>
      </c>
      <c r="D13" s="8" t="s">
        <v>1</v>
      </c>
      <c r="E13" s="25" t="s">
        <v>16</v>
      </c>
      <c r="F13" s="12" t="s">
        <v>8</v>
      </c>
      <c r="G13" s="8" t="s">
        <v>10</v>
      </c>
      <c r="H13" s="17" t="s">
        <v>21</v>
      </c>
    </row>
    <row r="14" spans="1:8" x14ac:dyDescent="0.25">
      <c r="A14" s="4" t="s">
        <v>24</v>
      </c>
      <c r="B14" s="19" t="s">
        <v>6</v>
      </c>
      <c r="C14" s="46">
        <f>'BPU LOT 5'!C14</f>
        <v>0</v>
      </c>
      <c r="D14" s="3">
        <f>'BPU LOT 5'!D14</f>
        <v>0</v>
      </c>
      <c r="E14" s="49">
        <f>'BPU LOT 5'!E14</f>
        <v>0</v>
      </c>
      <c r="F14" s="4">
        <v>60</v>
      </c>
      <c r="G14" s="15">
        <f>C14*F14</f>
        <v>0</v>
      </c>
      <c r="H14" s="16">
        <f>F14*E14</f>
        <v>0</v>
      </c>
    </row>
    <row r="15" spans="1:8" ht="15.75" thickBot="1" x14ac:dyDescent="0.3">
      <c r="A15" s="5" t="s">
        <v>11</v>
      </c>
      <c r="B15" s="20" t="s">
        <v>6</v>
      </c>
      <c r="C15" s="47">
        <f>'BPU LOT 5'!C15</f>
        <v>0</v>
      </c>
      <c r="D15" s="7">
        <f>'BPU LOT 5'!D15</f>
        <v>0</v>
      </c>
      <c r="E15" s="50">
        <f>'BPU LOT 5'!E15</f>
        <v>0</v>
      </c>
      <c r="F15" s="29">
        <v>60</v>
      </c>
      <c r="G15" s="30">
        <f>C15*F15</f>
        <v>0</v>
      </c>
      <c r="H15" s="31">
        <f>F15*E15</f>
        <v>0</v>
      </c>
    </row>
    <row r="16" spans="1:8" ht="27.75" customHeight="1" thickBot="1" x14ac:dyDescent="0.3">
      <c r="F16" s="32" t="s">
        <v>22</v>
      </c>
      <c r="G16" s="33">
        <f>G5+G12</f>
        <v>0</v>
      </c>
      <c r="H16" s="34">
        <f>H5+H12</f>
        <v>0</v>
      </c>
    </row>
    <row r="17" spans="1:1" ht="15.75" x14ac:dyDescent="0.25">
      <c r="A17" s="14"/>
    </row>
  </sheetData>
  <mergeCells count="5">
    <mergeCell ref="A4:E4"/>
    <mergeCell ref="A1:E1"/>
    <mergeCell ref="F4:H4"/>
    <mergeCell ref="A5:E5"/>
    <mergeCell ref="A12:E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5</vt:lpstr>
      <vt:lpstr>DQE LOT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COPPEAUX Xavier</dc:creator>
  <cp:lastModifiedBy>MARTIN Charlene</cp:lastModifiedBy>
  <dcterms:created xsi:type="dcterms:W3CDTF">2025-02-26T12:35:15Z</dcterms:created>
  <dcterms:modified xsi:type="dcterms:W3CDTF">2025-09-04T07:16:14Z</dcterms:modified>
</cp:coreProperties>
</file>