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78D99974-1732-4D1C-94A5-6D7DF6D401C5}" xr6:coauthVersionLast="47" xr6:coauthVersionMax="47" xr10:uidLastSave="{00000000-0000-0000-0000-000000000000}"/>
  <bookViews>
    <workbookView xWindow="-25320" yWindow="-1260" windowWidth="25440" windowHeight="15390" activeTab="1" xr2:uid="{B569C12D-0943-4FB8-9EBD-C6BA92F20F36}"/>
  </bookViews>
  <sheets>
    <sheet name="BPU LOT 10" sheetId="2" r:id="rId1"/>
    <sheet name="DQE LOT 1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C16" i="1"/>
  <c r="E15" i="1"/>
  <c r="D15" i="1"/>
  <c r="C15" i="1"/>
  <c r="E14" i="1"/>
  <c r="D14" i="1"/>
  <c r="C14" i="1"/>
  <c r="E13" i="1"/>
  <c r="D13" i="1"/>
  <c r="C13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H11" i="1" l="1"/>
  <c r="H15" i="1"/>
  <c r="G15" i="1"/>
  <c r="H14" i="1"/>
  <c r="G14" i="1"/>
  <c r="G11" i="1" s="1"/>
  <c r="H13" i="1"/>
  <c r="G13" i="1"/>
  <c r="H10" i="1"/>
  <c r="G10" i="1"/>
  <c r="H9" i="1"/>
  <c r="G9" i="1"/>
  <c r="H7" i="1"/>
  <c r="G7" i="1"/>
  <c r="H16" i="1"/>
  <c r="G16" i="1"/>
  <c r="F8" i="1"/>
  <c r="H8" i="1" s="1"/>
  <c r="F6" i="1"/>
  <c r="H6" i="1" s="1"/>
  <c r="H4" i="1" s="1"/>
  <c r="H17" i="1" s="1"/>
  <c r="G8" i="1" l="1"/>
  <c r="G6" i="1"/>
  <c r="G4" i="1" s="1"/>
  <c r="G17" i="1" s="1"/>
</calcChain>
</file>

<file path=xl/sharedStrings.xml><?xml version="1.0" encoding="utf-8"?>
<sst xmlns="http://schemas.openxmlformats.org/spreadsheetml/2006/main" count="74" uniqueCount="29">
  <si>
    <t>Tonne</t>
  </si>
  <si>
    <t>Unité</t>
  </si>
  <si>
    <t>Prestation</t>
  </si>
  <si>
    <t>Traitement</t>
  </si>
  <si>
    <t>Bordereau des prix unitaires</t>
  </si>
  <si>
    <t>Détail quantitatif estimatif</t>
  </si>
  <si>
    <t>Location d'une benne 15 m3 (par mois)</t>
  </si>
  <si>
    <t>Location d'une benne 30 m3 (par mois)</t>
  </si>
  <si>
    <t>Collecte d'une caisse étanche pleine</t>
  </si>
  <si>
    <t>Collecte d'une benne pleine</t>
  </si>
  <si>
    <t>Fourniture et collecte</t>
  </si>
  <si>
    <t>Estimatif fourniture et collecte</t>
  </si>
  <si>
    <t xml:space="preserve">P.U €HT </t>
  </si>
  <si>
    <t>TVA</t>
  </si>
  <si>
    <t>P.U €TTC</t>
  </si>
  <si>
    <t xml:space="preserve">Quantité annuelle estimative </t>
  </si>
  <si>
    <t>Total € HT</t>
  </si>
  <si>
    <t>Total € TTC</t>
  </si>
  <si>
    <t xml:space="preserve">Estimatif traitement </t>
  </si>
  <si>
    <t>Location d'une caisse étanche 600 L (par mois)</t>
  </si>
  <si>
    <t>Mois</t>
  </si>
  <si>
    <t>Collecte</t>
  </si>
  <si>
    <t>Taxe Générale sur les Activités Polluantes (TGAP)</t>
  </si>
  <si>
    <t>Traitement DIB, encombrants (hors TGAP)</t>
  </si>
  <si>
    <t>Traitement déchets verts (hors TGAP)</t>
  </si>
  <si>
    <t>Traitement bois (hors TGAP)</t>
  </si>
  <si>
    <t>Total DQE</t>
  </si>
  <si>
    <t>Consultation fourniture des conteneurs, collecte, transport, traitement et valorisation des déchets pour le CHU de Bordeaux et le CH Charles Perrens
LOT 10 - DECHETS INDUSTRIELS BANALS, ENCOMBRANTS, DECHETS VERTS, BOIS, FERAILLE EN MELANGE DU CH CHARLES PERRENS</t>
  </si>
  <si>
    <t>Report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</si>
</sst>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 wrapText="1"/>
    </xf>
    <xf numFmtId="44" fontId="2" fillId="0" borderId="0" xfId="2" applyFont="1" applyAlignment="1">
      <alignment horizontal="center" vertical="center" wrapText="1"/>
    </xf>
    <xf numFmtId="1" fontId="2" fillId="0" borderId="0" xfId="2" applyNumberFormat="1" applyFont="1" applyAlignment="1">
      <alignment horizontal="center" vertical="center" wrapText="1"/>
    </xf>
    <xf numFmtId="9" fontId="2" fillId="0" borderId="0" xfId="1" applyFont="1" applyAlignment="1">
      <alignment horizontal="center" vertical="center" wrapText="1"/>
    </xf>
    <xf numFmtId="44" fontId="2" fillId="0" borderId="1" xfId="2" applyFont="1" applyBorder="1" applyAlignment="1">
      <alignment horizontal="center" vertical="center" wrapText="1"/>
    </xf>
    <xf numFmtId="9" fontId="2" fillId="0" borderId="0" xfId="1" applyFont="1" applyFill="1" applyAlignment="1">
      <alignment horizontal="center" vertical="center" wrapText="1"/>
    </xf>
    <xf numFmtId="9" fontId="3" fillId="0" borderId="0" xfId="1" applyFont="1" applyFill="1" applyAlignment="1">
      <alignment horizontal="center" vertical="center" wrapText="1"/>
    </xf>
    <xf numFmtId="0" fontId="0" fillId="4" borderId="2" xfId="0" applyFill="1" applyBorder="1" applyAlignment="1">
      <alignment vertical="center" shrinkToFit="1"/>
    </xf>
    <xf numFmtId="44" fontId="2" fillId="0" borderId="4" xfId="2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vertical="top" shrinkToFit="1"/>
    </xf>
    <xf numFmtId="1" fontId="4" fillId="7" borderId="2" xfId="2" applyNumberFormat="1" applyFont="1" applyFill="1" applyBorder="1" applyAlignment="1">
      <alignment horizontal="center" vertical="center" wrapText="1"/>
    </xf>
    <xf numFmtId="44" fontId="4" fillId="7" borderId="1" xfId="2" applyFont="1" applyFill="1" applyBorder="1" applyAlignment="1">
      <alignment horizontal="center" vertical="center" wrapText="1"/>
    </xf>
    <xf numFmtId="44" fontId="4" fillId="7" borderId="8" xfId="2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4" fontId="4" fillId="8" borderId="1" xfId="3" applyFont="1" applyFill="1" applyBorder="1" applyAlignment="1">
      <alignment horizontal="center" vertical="center" wrapText="1"/>
    </xf>
    <xf numFmtId="9" fontId="4" fillId="8" borderId="8" xfId="1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/>
    </xf>
    <xf numFmtId="44" fontId="7" fillId="2" borderId="10" xfId="0" applyNumberFormat="1" applyFont="1" applyFill="1" applyBorder="1" applyAlignment="1">
      <alignment vertical="center"/>
    </xf>
    <xf numFmtId="44" fontId="7" fillId="2" borderId="11" xfId="0" applyNumberFormat="1" applyFont="1" applyFill="1" applyBorder="1" applyAlignment="1">
      <alignment vertical="center"/>
    </xf>
    <xf numFmtId="0" fontId="0" fillId="5" borderId="2" xfId="0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4" fontId="2" fillId="0" borderId="1" xfId="3" applyFont="1" applyFill="1" applyBorder="1" applyAlignment="1">
      <alignment horizontal="center" vertical="center" wrapText="1" shrinkToFit="1"/>
    </xf>
    <xf numFmtId="9" fontId="2" fillId="0" borderId="1" xfId="1" applyFont="1" applyFill="1" applyBorder="1" applyAlignment="1">
      <alignment horizontal="center" vertical="center" wrapText="1" shrinkToFit="1"/>
    </xf>
    <xf numFmtId="44" fontId="2" fillId="0" borderId="8" xfId="3" applyFont="1" applyBorder="1" applyAlignment="1">
      <alignment horizontal="left" vertical="center" wrapText="1"/>
    </xf>
    <xf numFmtId="44" fontId="4" fillId="0" borderId="1" xfId="3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4" fontId="4" fillId="0" borderId="8" xfId="3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shrinkToFit="1"/>
    </xf>
    <xf numFmtId="0" fontId="2" fillId="0" borderId="13" xfId="0" applyFont="1" applyBorder="1" applyAlignment="1">
      <alignment horizontal="left" vertical="center" wrapText="1"/>
    </xf>
    <xf numFmtId="44" fontId="2" fillId="0" borderId="13" xfId="3" applyFont="1" applyFill="1" applyBorder="1" applyAlignment="1">
      <alignment horizontal="center" vertical="center" wrapText="1" shrinkToFit="1"/>
    </xf>
    <xf numFmtId="9" fontId="2" fillId="0" borderId="13" xfId="1" applyFont="1" applyFill="1" applyBorder="1" applyAlignment="1">
      <alignment horizontal="center" vertical="center" wrapText="1" shrinkToFit="1"/>
    </xf>
    <xf numFmtId="44" fontId="2" fillId="0" borderId="14" xfId="3" applyFont="1" applyFill="1" applyBorder="1" applyAlignment="1">
      <alignment horizontal="center" vertical="center" wrapText="1" shrinkToFit="1"/>
    </xf>
    <xf numFmtId="1" fontId="2" fillId="0" borderId="2" xfId="2" applyNumberFormat="1" applyFont="1" applyBorder="1" applyAlignment="1">
      <alignment horizontal="center" vertical="center" wrapText="1"/>
    </xf>
    <xf numFmtId="44" fontId="2" fillId="0" borderId="8" xfId="2" applyFont="1" applyBorder="1" applyAlignment="1">
      <alignment horizontal="center" vertical="center" wrapText="1"/>
    </xf>
    <xf numFmtId="1" fontId="2" fillId="0" borderId="3" xfId="2" applyNumberFormat="1" applyFont="1" applyBorder="1" applyAlignment="1">
      <alignment horizontal="center" vertical="center" wrapText="1"/>
    </xf>
    <xf numFmtId="44" fontId="2" fillId="0" borderId="15" xfId="2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5" fillId="7" borderId="1" xfId="0" applyFont="1" applyFill="1" applyBorder="1" applyAlignment="1">
      <alignment horizontal="left" vertical="center" wrapText="1"/>
    </xf>
    <xf numFmtId="0" fontId="5" fillId="7" borderId="8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4" fontId="2" fillId="0" borderId="1" xfId="3" applyFont="1" applyFill="1" applyBorder="1" applyAlignment="1">
      <alignment horizontal="center" vertical="center" shrinkToFit="1"/>
    </xf>
    <xf numFmtId="9" fontId="2" fillId="0" borderId="1" xfId="1" applyFont="1" applyFill="1" applyBorder="1" applyAlignment="1">
      <alignment horizontal="center" vertical="center" shrinkToFit="1"/>
    </xf>
    <xf numFmtId="44" fontId="2" fillId="0" borderId="8" xfId="3" applyFont="1" applyBorder="1" applyAlignment="1">
      <alignment horizontal="left" vertical="center"/>
    </xf>
    <xf numFmtId="44" fontId="2" fillId="0" borderId="13" xfId="3" applyFont="1" applyFill="1" applyBorder="1" applyAlignment="1">
      <alignment horizontal="center" vertical="center" shrinkToFit="1"/>
    </xf>
    <xf numFmtId="9" fontId="2" fillId="0" borderId="13" xfId="1" applyFont="1" applyFill="1" applyBorder="1" applyAlignment="1">
      <alignment horizontal="center" vertical="center" shrinkToFit="1"/>
    </xf>
    <xf numFmtId="44" fontId="2" fillId="0" borderId="14" xfId="3" applyFont="1" applyFill="1" applyBorder="1" applyAlignment="1">
      <alignment horizontal="center" vertical="center" shrinkToFit="1"/>
    </xf>
    <xf numFmtId="44" fontId="2" fillId="0" borderId="1" xfId="3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44" fontId="2" fillId="0" borderId="8" xfId="3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AC210E6D-E312-490E-AD72-D075204877DC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66307-BC23-4BDD-B91A-215D5CFAD82F}">
  <sheetPr>
    <pageSetUpPr fitToPage="1"/>
  </sheetPr>
  <dimension ref="A1:G17"/>
  <sheetViews>
    <sheetView showGridLines="0" zoomScale="80" zoomScaleNormal="80" workbookViewId="0">
      <selection activeCell="H1" sqref="F1:H1048576"/>
    </sheetView>
  </sheetViews>
  <sheetFormatPr baseColWidth="10" defaultColWidth="14.42578125" defaultRowHeight="15" x14ac:dyDescent="0.25"/>
  <cols>
    <col min="1" max="1" width="78.7109375" style="1" bestFit="1" customWidth="1"/>
    <col min="2" max="2" width="18.7109375" style="1" bestFit="1" customWidth="1"/>
    <col min="3" max="3" width="20.7109375" style="2" bestFit="1" customWidth="1"/>
    <col min="4" max="4" width="16" style="4" bestFit="1" customWidth="1"/>
    <col min="5" max="5" width="22.140625" style="2" bestFit="1" customWidth="1"/>
    <col min="6" max="6" width="24.42578125" style="1" bestFit="1" customWidth="1"/>
    <col min="7" max="7" width="6.7109375" style="1" bestFit="1" customWidth="1"/>
    <col min="8" max="24" width="10.7109375" style="1" customWidth="1"/>
    <col min="25" max="16384" width="14.42578125" style="1"/>
  </cols>
  <sheetData>
    <row r="1" spans="1:7" ht="59.25" customHeight="1" thickBot="1" x14ac:dyDescent="0.3">
      <c r="A1" s="47" t="s">
        <v>27</v>
      </c>
      <c r="B1" s="48"/>
      <c r="C1" s="49"/>
      <c r="D1" s="49"/>
      <c r="E1" s="50"/>
    </row>
    <row r="2" spans="1:7" ht="15.75" thickBot="1" x14ac:dyDescent="0.3">
      <c r="C2" s="1"/>
      <c r="D2" s="1"/>
      <c r="E2" s="1"/>
    </row>
    <row r="3" spans="1:7" x14ac:dyDescent="0.25">
      <c r="A3" s="40" t="s">
        <v>4</v>
      </c>
      <c r="B3" s="41"/>
      <c r="C3" s="41"/>
      <c r="D3" s="41"/>
      <c r="E3" s="42"/>
    </row>
    <row r="4" spans="1:7" x14ac:dyDescent="0.25">
      <c r="A4" s="43" t="s">
        <v>10</v>
      </c>
      <c r="B4" s="44"/>
      <c r="C4" s="45"/>
      <c r="D4" s="45"/>
      <c r="E4" s="46"/>
    </row>
    <row r="5" spans="1:7" x14ac:dyDescent="0.25">
      <c r="A5" s="15" t="s">
        <v>2</v>
      </c>
      <c r="B5" s="16" t="s">
        <v>1</v>
      </c>
      <c r="C5" s="16" t="s">
        <v>12</v>
      </c>
      <c r="D5" s="17" t="s">
        <v>13</v>
      </c>
      <c r="E5" s="18" t="s">
        <v>14</v>
      </c>
    </row>
    <row r="6" spans="1:7" x14ac:dyDescent="0.25">
      <c r="A6" s="23" t="s">
        <v>19</v>
      </c>
      <c r="B6" s="24" t="s">
        <v>20</v>
      </c>
      <c r="C6" s="25"/>
      <c r="D6" s="26"/>
      <c r="E6" s="27"/>
    </row>
    <row r="7" spans="1:7" x14ac:dyDescent="0.25">
      <c r="A7" s="10" t="s">
        <v>6</v>
      </c>
      <c r="B7" s="24" t="s">
        <v>20</v>
      </c>
      <c r="C7" s="25"/>
      <c r="D7" s="26"/>
      <c r="E7" s="27"/>
    </row>
    <row r="8" spans="1:7" x14ac:dyDescent="0.25">
      <c r="A8" s="10" t="s">
        <v>7</v>
      </c>
      <c r="B8" s="24" t="s">
        <v>20</v>
      </c>
      <c r="C8" s="25"/>
      <c r="D8" s="26"/>
      <c r="E8" s="27"/>
    </row>
    <row r="9" spans="1:7" x14ac:dyDescent="0.25">
      <c r="A9" s="11" t="s">
        <v>8</v>
      </c>
      <c r="B9" s="24" t="s">
        <v>21</v>
      </c>
      <c r="C9" s="25"/>
      <c r="D9" s="26"/>
      <c r="E9" s="27"/>
    </row>
    <row r="10" spans="1:7" x14ac:dyDescent="0.25">
      <c r="A10" s="11" t="s">
        <v>9</v>
      </c>
      <c r="B10" s="24" t="s">
        <v>21</v>
      </c>
      <c r="C10" s="25"/>
      <c r="D10" s="26"/>
      <c r="E10" s="27"/>
    </row>
    <row r="11" spans="1:7" x14ac:dyDescent="0.25">
      <c r="A11" s="43" t="s">
        <v>3</v>
      </c>
      <c r="B11" s="44"/>
      <c r="C11" s="45"/>
      <c r="D11" s="45"/>
      <c r="E11" s="46"/>
      <c r="G11" s="6"/>
    </row>
    <row r="12" spans="1:7" x14ac:dyDescent="0.25">
      <c r="A12" s="15" t="s">
        <v>2</v>
      </c>
      <c r="B12" s="16" t="s">
        <v>1</v>
      </c>
      <c r="C12" s="16" t="s">
        <v>12</v>
      </c>
      <c r="D12" s="16" t="s">
        <v>13</v>
      </c>
      <c r="E12" s="18" t="s">
        <v>14</v>
      </c>
      <c r="G12" s="6"/>
    </row>
    <row r="13" spans="1:7" x14ac:dyDescent="0.25">
      <c r="A13" s="8" t="s">
        <v>23</v>
      </c>
      <c r="B13" s="24" t="s">
        <v>0</v>
      </c>
      <c r="C13" s="25"/>
      <c r="D13" s="26"/>
      <c r="E13" s="27"/>
    </row>
    <row r="14" spans="1:7" x14ac:dyDescent="0.25">
      <c r="A14" s="8" t="s">
        <v>24</v>
      </c>
      <c r="B14" s="24" t="s">
        <v>0</v>
      </c>
      <c r="C14" s="25"/>
      <c r="D14" s="26"/>
      <c r="E14" s="27"/>
    </row>
    <row r="15" spans="1:7" ht="15.75" x14ac:dyDescent="0.25">
      <c r="A15" s="8" t="s">
        <v>25</v>
      </c>
      <c r="B15" s="24" t="s">
        <v>0</v>
      </c>
      <c r="C15" s="28"/>
      <c r="D15" s="29"/>
      <c r="E15" s="30"/>
      <c r="G15" s="7"/>
    </row>
    <row r="16" spans="1:7" ht="15.75" thickBot="1" x14ac:dyDescent="0.3">
      <c r="A16" s="31" t="s">
        <v>22</v>
      </c>
      <c r="B16" s="32" t="s">
        <v>0</v>
      </c>
      <c r="C16" s="33"/>
      <c r="D16" s="34"/>
      <c r="E16" s="35"/>
      <c r="G16" s="6"/>
    </row>
    <row r="17" ht="28.5" customHeight="1" x14ac:dyDescent="0.25"/>
  </sheetData>
  <mergeCells count="4">
    <mergeCell ref="A1:E1"/>
    <mergeCell ref="A3:E3"/>
    <mergeCell ref="A4:E4"/>
    <mergeCell ref="A11:E11"/>
  </mergeCells>
  <pageMargins left="0.25" right="0.25" top="0.75" bottom="0.75" header="0.3" footer="0.3"/>
  <pageSetup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359F2-7121-4FC3-B1CC-431C5550FF2C}">
  <sheetPr>
    <pageSetUpPr fitToPage="1"/>
  </sheetPr>
  <dimension ref="A1:J17"/>
  <sheetViews>
    <sheetView tabSelected="1" zoomScale="80" zoomScaleNormal="80" workbookViewId="0">
      <selection activeCell="C24" sqref="C24"/>
    </sheetView>
  </sheetViews>
  <sheetFormatPr baseColWidth="10" defaultColWidth="14.42578125" defaultRowHeight="15" x14ac:dyDescent="0.25"/>
  <cols>
    <col min="1" max="1" width="78.7109375" style="1" bestFit="1" customWidth="1"/>
    <col min="2" max="2" width="18.7109375" style="1" bestFit="1" customWidth="1"/>
    <col min="3" max="3" width="20.7109375" style="2" bestFit="1" customWidth="1"/>
    <col min="4" max="4" width="16" style="4" bestFit="1" customWidth="1"/>
    <col min="5" max="5" width="22.140625" style="2" bestFit="1" customWidth="1"/>
    <col min="6" max="6" width="38.140625" style="3" bestFit="1" customWidth="1"/>
    <col min="7" max="8" width="24.42578125" style="2" bestFit="1" customWidth="1"/>
    <col min="9" max="9" width="24.42578125" style="1" bestFit="1" customWidth="1"/>
    <col min="10" max="10" width="6.7109375" style="1" bestFit="1" customWidth="1"/>
    <col min="11" max="27" width="10.7109375" style="1" customWidth="1"/>
    <col min="28" max="16384" width="14.42578125" style="1"/>
  </cols>
  <sheetData>
    <row r="1" spans="1:10" ht="59.25" customHeight="1" thickBot="1" x14ac:dyDescent="0.3">
      <c r="A1" s="47" t="s">
        <v>27</v>
      </c>
      <c r="B1" s="48"/>
      <c r="C1" s="49"/>
      <c r="D1" s="49"/>
      <c r="E1" s="50"/>
      <c r="F1" s="1"/>
      <c r="G1" s="1"/>
      <c r="H1" s="1"/>
    </row>
    <row r="2" spans="1:10" ht="15.75" thickBot="1" x14ac:dyDescent="0.3">
      <c r="C2" s="1"/>
      <c r="D2" s="1"/>
      <c r="E2" s="1"/>
      <c r="F2" s="1"/>
      <c r="G2" s="1"/>
      <c r="H2" s="1"/>
    </row>
    <row r="3" spans="1:10" x14ac:dyDescent="0.25">
      <c r="A3" s="40" t="s">
        <v>28</v>
      </c>
      <c r="B3" s="41"/>
      <c r="C3" s="41"/>
      <c r="D3" s="41"/>
      <c r="E3" s="42"/>
      <c r="F3" s="40" t="s">
        <v>5</v>
      </c>
      <c r="G3" s="41"/>
      <c r="H3" s="42"/>
    </row>
    <row r="4" spans="1:10" x14ac:dyDescent="0.25">
      <c r="A4" s="43" t="s">
        <v>10</v>
      </c>
      <c r="B4" s="44"/>
      <c r="C4" s="45"/>
      <c r="D4" s="45"/>
      <c r="E4" s="46"/>
      <c r="F4" s="12" t="s">
        <v>11</v>
      </c>
      <c r="G4" s="13">
        <f>SUM(G6:G10)</f>
        <v>0</v>
      </c>
      <c r="H4" s="14">
        <f>SUM(H6:H10)</f>
        <v>0</v>
      </c>
    </row>
    <row r="5" spans="1:10" x14ac:dyDescent="0.25">
      <c r="A5" s="15" t="s">
        <v>2</v>
      </c>
      <c r="B5" s="16" t="s">
        <v>1</v>
      </c>
      <c r="C5" s="16" t="s">
        <v>12</v>
      </c>
      <c r="D5" s="17" t="s">
        <v>13</v>
      </c>
      <c r="E5" s="18" t="s">
        <v>14</v>
      </c>
      <c r="F5" s="15" t="s">
        <v>15</v>
      </c>
      <c r="G5" s="16" t="s">
        <v>16</v>
      </c>
      <c r="H5" s="19" t="s">
        <v>17</v>
      </c>
    </row>
    <row r="6" spans="1:10" x14ac:dyDescent="0.25">
      <c r="A6" s="23" t="s">
        <v>19</v>
      </c>
      <c r="B6" s="24" t="s">
        <v>20</v>
      </c>
      <c r="C6" s="51">
        <f>'BPU LOT 10'!C6</f>
        <v>0</v>
      </c>
      <c r="D6" s="52">
        <f>'BPU LOT 10'!D6</f>
        <v>0</v>
      </c>
      <c r="E6" s="53">
        <f>'BPU LOT 10'!E6</f>
        <v>0</v>
      </c>
      <c r="F6" s="36">
        <f>2*12</f>
        <v>24</v>
      </c>
      <c r="G6" s="5">
        <f t="shared" ref="G6:G15" si="0">C6*F6</f>
        <v>0</v>
      </c>
      <c r="H6" s="37">
        <f t="shared" ref="H6:H15" si="1">E6*F6</f>
        <v>0</v>
      </c>
    </row>
    <row r="7" spans="1:10" x14ac:dyDescent="0.25">
      <c r="A7" s="10" t="s">
        <v>6</v>
      </c>
      <c r="B7" s="24" t="s">
        <v>20</v>
      </c>
      <c r="C7" s="51">
        <f>'BPU LOT 10'!C7</f>
        <v>0</v>
      </c>
      <c r="D7" s="52">
        <f>'BPU LOT 10'!D7</f>
        <v>0</v>
      </c>
      <c r="E7" s="53">
        <f>'BPU LOT 10'!E7</f>
        <v>0</v>
      </c>
      <c r="F7" s="36">
        <v>12</v>
      </c>
      <c r="G7" s="5">
        <f t="shared" si="0"/>
        <v>0</v>
      </c>
      <c r="H7" s="37">
        <f t="shared" si="1"/>
        <v>0</v>
      </c>
    </row>
    <row r="8" spans="1:10" x14ac:dyDescent="0.25">
      <c r="A8" s="10" t="s">
        <v>7</v>
      </c>
      <c r="B8" s="24" t="s">
        <v>20</v>
      </c>
      <c r="C8" s="51">
        <f>'BPU LOT 10'!C8</f>
        <v>0</v>
      </c>
      <c r="D8" s="52">
        <f>'BPU LOT 10'!D8</f>
        <v>0</v>
      </c>
      <c r="E8" s="53">
        <f>'BPU LOT 10'!E8</f>
        <v>0</v>
      </c>
      <c r="F8" s="36">
        <f>2*12</f>
        <v>24</v>
      </c>
      <c r="G8" s="5">
        <f t="shared" si="0"/>
        <v>0</v>
      </c>
      <c r="H8" s="37">
        <f t="shared" si="1"/>
        <v>0</v>
      </c>
    </row>
    <row r="9" spans="1:10" x14ac:dyDescent="0.25">
      <c r="A9" s="11" t="s">
        <v>8</v>
      </c>
      <c r="B9" s="24" t="s">
        <v>21</v>
      </c>
      <c r="C9" s="51">
        <f>'BPU LOT 10'!C9</f>
        <v>0</v>
      </c>
      <c r="D9" s="52">
        <f>'BPU LOT 10'!D9</f>
        <v>0</v>
      </c>
      <c r="E9" s="53">
        <f>'BPU LOT 10'!E9</f>
        <v>0</v>
      </c>
      <c r="F9" s="36">
        <v>8</v>
      </c>
      <c r="G9" s="5">
        <f t="shared" si="0"/>
        <v>0</v>
      </c>
      <c r="H9" s="37">
        <f t="shared" si="1"/>
        <v>0</v>
      </c>
    </row>
    <row r="10" spans="1:10" x14ac:dyDescent="0.25">
      <c r="A10" s="11" t="s">
        <v>9</v>
      </c>
      <c r="B10" s="24" t="s">
        <v>21</v>
      </c>
      <c r="C10" s="51">
        <f>'BPU LOT 10'!C10</f>
        <v>0</v>
      </c>
      <c r="D10" s="52">
        <f>'BPU LOT 10'!D10</f>
        <v>0</v>
      </c>
      <c r="E10" s="53">
        <f>'BPU LOT 10'!E10</f>
        <v>0</v>
      </c>
      <c r="F10" s="36">
        <v>8</v>
      </c>
      <c r="G10" s="5">
        <f t="shared" si="0"/>
        <v>0</v>
      </c>
      <c r="H10" s="37">
        <f t="shared" si="1"/>
        <v>0</v>
      </c>
    </row>
    <row r="11" spans="1:10" x14ac:dyDescent="0.25">
      <c r="A11" s="43" t="s">
        <v>3</v>
      </c>
      <c r="B11" s="44"/>
      <c r="C11" s="45"/>
      <c r="D11" s="45"/>
      <c r="E11" s="46"/>
      <c r="F11" s="12" t="s">
        <v>18</v>
      </c>
      <c r="G11" s="13">
        <f>SUM(G13:G16)</f>
        <v>0</v>
      </c>
      <c r="H11" s="14">
        <f>SUM(H13:H16)</f>
        <v>0</v>
      </c>
      <c r="J11" s="6"/>
    </row>
    <row r="12" spans="1:10" x14ac:dyDescent="0.25">
      <c r="A12" s="15" t="s">
        <v>2</v>
      </c>
      <c r="B12" s="16" t="s">
        <v>1</v>
      </c>
      <c r="C12" s="16" t="s">
        <v>12</v>
      </c>
      <c r="D12" s="16" t="s">
        <v>13</v>
      </c>
      <c r="E12" s="18" t="s">
        <v>14</v>
      </c>
      <c r="F12" s="15" t="s">
        <v>15</v>
      </c>
      <c r="G12" s="16" t="s">
        <v>16</v>
      </c>
      <c r="H12" s="19" t="s">
        <v>17</v>
      </c>
      <c r="J12" s="6"/>
    </row>
    <row r="13" spans="1:10" x14ac:dyDescent="0.25">
      <c r="A13" s="8" t="s">
        <v>23</v>
      </c>
      <c r="B13" s="24" t="s">
        <v>0</v>
      </c>
      <c r="C13" s="51">
        <f>'BPU LOT 10'!C13</f>
        <v>0</v>
      </c>
      <c r="D13" s="52">
        <f>'BPU LOT 10'!D13</f>
        <v>0</v>
      </c>
      <c r="E13" s="53">
        <f>'BPU LOT 10'!E13</f>
        <v>0</v>
      </c>
      <c r="F13" s="36">
        <v>30</v>
      </c>
      <c r="G13" s="5">
        <f t="shared" si="0"/>
        <v>0</v>
      </c>
      <c r="H13" s="37">
        <f t="shared" si="1"/>
        <v>0</v>
      </c>
    </row>
    <row r="14" spans="1:10" x14ac:dyDescent="0.25">
      <c r="A14" s="8" t="s">
        <v>24</v>
      </c>
      <c r="B14" s="24" t="s">
        <v>0</v>
      </c>
      <c r="C14" s="51">
        <f>'BPU LOT 10'!C14</f>
        <v>0</v>
      </c>
      <c r="D14" s="52">
        <f>'BPU LOT 10'!D14</f>
        <v>0</v>
      </c>
      <c r="E14" s="53">
        <f>'BPU LOT 10'!E14</f>
        <v>0</v>
      </c>
      <c r="F14" s="36">
        <v>15</v>
      </c>
      <c r="G14" s="5">
        <f t="shared" si="0"/>
        <v>0</v>
      </c>
      <c r="H14" s="37">
        <f t="shared" si="1"/>
        <v>0</v>
      </c>
    </row>
    <row r="15" spans="1:10" ht="15.75" x14ac:dyDescent="0.25">
      <c r="A15" s="8" t="s">
        <v>25</v>
      </c>
      <c r="B15" s="24" t="s">
        <v>0</v>
      </c>
      <c r="C15" s="57">
        <f>'BPU LOT 10'!C15</f>
        <v>0</v>
      </c>
      <c r="D15" s="58">
        <f>'BPU LOT 10'!D15</f>
        <v>0</v>
      </c>
      <c r="E15" s="59">
        <f>'BPU LOT 10'!E15</f>
        <v>0</v>
      </c>
      <c r="F15" s="36">
        <v>15</v>
      </c>
      <c r="G15" s="5">
        <f t="shared" si="0"/>
        <v>0</v>
      </c>
      <c r="H15" s="37">
        <f t="shared" si="1"/>
        <v>0</v>
      </c>
      <c r="J15" s="7"/>
    </row>
    <row r="16" spans="1:10" ht="15.75" thickBot="1" x14ac:dyDescent="0.3">
      <c r="A16" s="31" t="s">
        <v>22</v>
      </c>
      <c r="B16" s="32" t="s">
        <v>0</v>
      </c>
      <c r="C16" s="54">
        <f>'BPU LOT 10'!C16</f>
        <v>0</v>
      </c>
      <c r="D16" s="55">
        <f>'BPU LOT 10'!D16</f>
        <v>0</v>
      </c>
      <c r="E16" s="56">
        <f>'BPU LOT 10'!E16</f>
        <v>0</v>
      </c>
      <c r="F16" s="38">
        <v>60</v>
      </c>
      <c r="G16" s="9">
        <f>C16*F16</f>
        <v>0</v>
      </c>
      <c r="H16" s="39">
        <f>E16*F16</f>
        <v>0</v>
      </c>
      <c r="J16" s="6"/>
    </row>
    <row r="17" spans="6:8" ht="28.5" customHeight="1" thickBot="1" x14ac:dyDescent="0.3">
      <c r="F17" s="20" t="s">
        <v>26</v>
      </c>
      <c r="G17" s="21">
        <f>SUM(G4,G11)</f>
        <v>0</v>
      </c>
      <c r="H17" s="22">
        <f>SUM(H4,H11)</f>
        <v>0</v>
      </c>
    </row>
  </sheetData>
  <mergeCells count="5">
    <mergeCell ref="A3:E3"/>
    <mergeCell ref="F3:H3"/>
    <mergeCell ref="A4:E4"/>
    <mergeCell ref="A11:E11"/>
    <mergeCell ref="A1:E1"/>
  </mergeCells>
  <pageMargins left="0.25" right="0.25" top="0.75" bottom="0.75" header="0.3" footer="0.3"/>
  <pageSetup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10</vt:lpstr>
      <vt:lpstr>DQE LOT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2025-07-24T14:18:01Z</dcterms:created>
  <dcterms:modified xsi:type="dcterms:W3CDTF">2025-08-01T11:47:24Z</dcterms:modified>
</cp:coreProperties>
</file>