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00_Dossiers_Sites\94\Le Kremlin-Bicêtre\E_CC_167_av_G_Peri\2018_DC_Réhab-Extension_commissariat\Travaux\Mobilier\Armurerie\Consultation rideau et ratelier\"/>
    </mc:Choice>
  </mc:AlternateContent>
  <bookViews>
    <workbookView xWindow="120" yWindow="90" windowWidth="28515" windowHeight="14130"/>
  </bookViews>
  <sheets>
    <sheet name="A-1 DPGF" sheetId="1" r:id="rId1"/>
  </sheets>
  <definedNames>
    <definedName name="_xlnm.Print_Area" localSheetId="0">'A-1 DPGF'!$A$1:$F$39</definedName>
  </definedNames>
  <calcPr calcId="162913"/>
</workbook>
</file>

<file path=xl/calcChain.xml><?xml version="1.0" encoding="utf-8"?>
<calcChain xmlns="http://schemas.openxmlformats.org/spreadsheetml/2006/main">
  <c r="C28" i="1" l="1"/>
  <c r="F27" i="1"/>
  <c r="F26" i="1"/>
  <c r="C23" i="1"/>
  <c r="F22" i="1"/>
  <c r="F21" i="1"/>
  <c r="C17" i="1"/>
  <c r="F16" i="1"/>
  <c r="F12" i="1"/>
  <c r="F11" i="1"/>
  <c r="C13" i="1"/>
  <c r="F28" i="1" l="1"/>
  <c r="F23" i="1"/>
  <c r="F13" i="1"/>
  <c r="F17" i="1"/>
  <c r="F31" i="1" l="1"/>
  <c r="F32" i="1" s="1"/>
  <c r="F33" i="1" s="1"/>
</calcChain>
</file>

<file path=xl/sharedStrings.xml><?xml version="1.0" encoding="utf-8"?>
<sst xmlns="http://schemas.openxmlformats.org/spreadsheetml/2006/main" count="49" uniqueCount="41">
  <si>
    <t>Article</t>
  </si>
  <si>
    <t>Désignation des ouvrages</t>
  </si>
  <si>
    <t>Unités</t>
  </si>
  <si>
    <t>Quantités</t>
  </si>
  <si>
    <t>P.U en € HT</t>
  </si>
  <si>
    <t>TOTAL en € HT</t>
  </si>
  <si>
    <t>MARCHE DE TRAVAUX</t>
  </si>
  <si>
    <t>DECOMPOSITION DU PRIX GLOBAL ET FORFAITAIRE</t>
  </si>
  <si>
    <t>2.1</t>
  </si>
  <si>
    <t>2.1.1</t>
  </si>
  <si>
    <t>2.1.2</t>
  </si>
  <si>
    <t>Sous-total</t>
  </si>
  <si>
    <t>2.2</t>
  </si>
  <si>
    <t>2.2.1</t>
  </si>
  <si>
    <t>ens</t>
  </si>
  <si>
    <t>2.3</t>
  </si>
  <si>
    <t>2.3.1</t>
  </si>
  <si>
    <t>3.2</t>
  </si>
  <si>
    <t>3.3</t>
  </si>
  <si>
    <t>Mise en service, contrôles, essais et réglages</t>
  </si>
  <si>
    <t>Réception des ouvrages - DOE - DIUO</t>
  </si>
  <si>
    <t>TOTAL</t>
  </si>
  <si>
    <t>€ HT</t>
  </si>
  <si>
    <t>TVA 20%</t>
  </si>
  <si>
    <t>€ TTC</t>
  </si>
  <si>
    <t>Date et signature</t>
  </si>
  <si>
    <t>Annexe n°1 à l'acte d'engagement</t>
  </si>
  <si>
    <r>
      <t>Travaux de serrurerie pour l’aménagement de l’armurerie du futur commissariat du Kremlin-Bicêtre (94270)</t>
    </r>
    <r>
      <rPr>
        <b/>
        <i/>
        <sz val="12"/>
        <color rgb="FFFF0000"/>
        <rFont val="Marianne"/>
        <family val="3"/>
      </rPr>
      <t xml:space="preserve"> </t>
    </r>
  </si>
  <si>
    <t>Travaux préparatoires et frais de chantier</t>
  </si>
  <si>
    <t>Installations de chantier propre au titulaire</t>
  </si>
  <si>
    <t>Etudes</t>
  </si>
  <si>
    <t>Etudes d'exécution</t>
  </si>
  <si>
    <t>en</t>
  </si>
  <si>
    <t>Serrurerie</t>
  </si>
  <si>
    <t>Fourniture et pose des rateliers</t>
  </si>
  <si>
    <t>Fourniture et pose de la structure support des rideaux métalliques</t>
  </si>
  <si>
    <t>Réception des ouvrages</t>
  </si>
  <si>
    <r>
      <rPr>
        <b/>
        <sz val="12"/>
        <color theme="1"/>
        <rFont val="Marianne"/>
        <family val="3"/>
      </rPr>
      <t>MAÎTRISE D'OUVRAGE</t>
    </r>
    <r>
      <rPr>
        <sz val="12"/>
        <color theme="1"/>
        <rFont val="Marianne"/>
        <family val="3"/>
      </rPr>
      <t xml:space="preserve">
PREFECTURE DE POLICE
SECRETARIAT GENERAL POUR L'ADMINISTRATION
DIRECTION DE L'IMMOBILIER ET DE L'ENVIRONNEMENT
</t>
    </r>
    <r>
      <rPr>
        <sz val="11"/>
        <color theme="1"/>
        <rFont val="Marianne"/>
        <family val="3"/>
      </rPr>
      <t>SOUS-DIRECTION DE LA CONSTRUCTION - BUREAU MOA 3</t>
    </r>
  </si>
  <si>
    <t>u</t>
  </si>
  <si>
    <t>Fourniture et pose de rideaux métalliques motorisés</t>
  </si>
  <si>
    <t>Participation aux frais d'installations générales (3% du marché)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</si>
</sst>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b/>
      <sz val="12"/>
      <name val="Marianne"/>
      <family val="3"/>
    </font>
    <font>
      <sz val="12"/>
      <name val="Marianne"/>
      <family val="3"/>
    </font>
    <font>
      <b/>
      <sz val="11"/>
      <name val="Marianne"/>
      <family val="3"/>
    </font>
    <font>
      <b/>
      <sz val="11"/>
      <color rgb="FF0071B6"/>
      <name val="Marianne"/>
      <family val="3"/>
    </font>
    <font>
      <sz val="11"/>
      <color rgb="FF0071B6"/>
      <name val="Marianne"/>
      <family val="3"/>
    </font>
    <font>
      <i/>
      <sz val="11"/>
      <color theme="1"/>
      <name val="Marianne"/>
      <family val="3"/>
    </font>
    <font>
      <sz val="11"/>
      <name val="Marianne"/>
      <family val="3"/>
    </font>
    <font>
      <b/>
      <i/>
      <sz val="11"/>
      <name val="Marianne"/>
      <family val="3"/>
    </font>
    <font>
      <b/>
      <i/>
      <sz val="12"/>
      <color rgb="FFFF0000"/>
      <name val="Marianne"/>
      <family val="3"/>
    </font>
    <font>
      <i/>
      <sz val="12"/>
      <color rgb="FFFF0000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71B6"/>
      </bottom>
      <diagonal/>
    </border>
    <border>
      <left style="medium">
        <color indexed="64"/>
      </left>
      <right/>
      <top/>
      <bottom style="thin">
        <color rgb="FF0071B6"/>
      </bottom>
      <diagonal/>
    </border>
    <border>
      <left/>
      <right style="medium">
        <color indexed="64"/>
      </right>
      <top/>
      <bottom style="thin">
        <color rgb="FF0071B6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rgb="FF0071B6"/>
      </top>
      <bottom style="thin">
        <color theme="0" tint="-0.14996795556505021"/>
      </bottom>
      <diagonal/>
    </border>
    <border>
      <left/>
      <right/>
      <top style="thin">
        <color rgb="FF0071B6"/>
      </top>
      <bottom style="thin">
        <color theme="0" tint="-0.14996795556505021"/>
      </bottom>
      <diagonal/>
    </border>
    <border>
      <left/>
      <right style="medium">
        <color indexed="64"/>
      </right>
      <top style="thin">
        <color rgb="FF0071B6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rgb="FF51A9DC"/>
      </bottom>
      <diagonal/>
    </border>
    <border>
      <left/>
      <right/>
      <top style="medium">
        <color indexed="64"/>
      </top>
      <bottom style="medium">
        <color rgb="FF51A9DC"/>
      </bottom>
      <diagonal/>
    </border>
    <border>
      <left style="medium">
        <color indexed="64"/>
      </left>
      <right/>
      <top/>
      <bottom style="medium">
        <color rgb="FF51A9DC"/>
      </bottom>
      <diagonal/>
    </border>
    <border>
      <left/>
      <right/>
      <top/>
      <bottom style="medium">
        <color rgb="FF51A9DC"/>
      </bottom>
      <diagonal/>
    </border>
    <border>
      <left/>
      <right style="medium">
        <color indexed="64"/>
      </right>
      <top/>
      <bottom style="medium">
        <color rgb="FF51A9DC"/>
      </bottom>
      <diagonal/>
    </border>
    <border>
      <left/>
      <right style="medium">
        <color indexed="64"/>
      </right>
      <top style="medium">
        <color indexed="64"/>
      </top>
      <bottom style="medium">
        <color rgb="FF51A9DC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5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9" fillId="0" borderId="6" xfId="0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9" fillId="0" borderId="8" xfId="0" applyNumberFormat="1" applyFont="1" applyFill="1" applyBorder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12" fillId="0" borderId="2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164" fontId="1" fillId="0" borderId="11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13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vertical="center" wrapText="1"/>
    </xf>
    <xf numFmtId="164" fontId="5" fillId="2" borderId="0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right" vertical="center"/>
    </xf>
    <xf numFmtId="0" fontId="7" fillId="0" borderId="6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right" vertical="center"/>
    </xf>
    <xf numFmtId="0" fontId="7" fillId="0" borderId="6" xfId="0" applyFont="1" applyBorder="1" applyAlignment="1">
      <alignment vertical="center" wrapText="1"/>
    </xf>
    <xf numFmtId="164" fontId="11" fillId="0" borderId="2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164" fontId="5" fillId="2" borderId="0" xfId="0" applyNumberFormat="1" applyFont="1" applyFill="1" applyBorder="1" applyAlignment="1">
      <alignment vertical="center"/>
    </xf>
    <xf numFmtId="0" fontId="12" fillId="0" borderId="1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left" vertical="center"/>
    </xf>
    <xf numFmtId="164" fontId="5" fillId="2" borderId="0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1A9DC"/>
      <color rgb="FF9AC355"/>
      <color rgb="FF0071B6"/>
      <color rgb="FFC9E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190500</xdr:rowOff>
    </xdr:from>
    <xdr:to>
      <xdr:col>1</xdr:col>
      <xdr:colOff>3565072</xdr:colOff>
      <xdr:row>0</xdr:row>
      <xdr:rowOff>1152525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90500"/>
          <a:ext cx="4260397" cy="962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Fonderie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showGridLines="0" tabSelected="1" view="pageBreakPreview" zoomScale="145" zoomScaleNormal="100" zoomScaleSheetLayoutView="145" workbookViewId="0">
      <selection activeCell="A13" sqref="A13:B13"/>
    </sheetView>
  </sheetViews>
  <sheetFormatPr baseColWidth="10" defaultRowHeight="15" x14ac:dyDescent="0.25"/>
  <cols>
    <col min="1" max="1" width="11.42578125" style="6"/>
    <col min="2" max="2" width="59.7109375" style="4" customWidth="1"/>
    <col min="3" max="3" width="11.42578125" style="2"/>
    <col min="4" max="4" width="12.85546875" style="2" customWidth="1"/>
    <col min="5" max="6" width="20.140625" style="3" customWidth="1"/>
    <col min="7" max="16384" width="11.42578125" style="1"/>
  </cols>
  <sheetData>
    <row r="1" spans="1:6" ht="105.75" customHeight="1" thickBot="1" x14ac:dyDescent="0.3">
      <c r="A1" s="63"/>
      <c r="B1" s="64"/>
      <c r="C1" s="61" t="s">
        <v>37</v>
      </c>
      <c r="D1" s="61"/>
      <c r="E1" s="61"/>
      <c r="F1" s="62"/>
    </row>
    <row r="2" spans="1:6" ht="21" customHeight="1" x14ac:dyDescent="0.25">
      <c r="A2" s="65" t="s">
        <v>6</v>
      </c>
      <c r="B2" s="66"/>
      <c r="C2" s="66"/>
      <c r="D2" s="66"/>
      <c r="E2" s="66"/>
      <c r="F2" s="67"/>
    </row>
    <row r="3" spans="1:6" ht="21" customHeight="1" x14ac:dyDescent="0.25">
      <c r="A3" s="65" t="s">
        <v>27</v>
      </c>
      <c r="B3" s="66"/>
      <c r="C3" s="66"/>
      <c r="D3" s="66"/>
      <c r="E3" s="66"/>
      <c r="F3" s="67"/>
    </row>
    <row r="4" spans="1:6" ht="30.75" customHeight="1" x14ac:dyDescent="0.25">
      <c r="A4" s="68"/>
      <c r="B4" s="69"/>
      <c r="C4" s="69"/>
      <c r="D4" s="69"/>
      <c r="E4" s="69"/>
      <c r="F4" s="70"/>
    </row>
    <row r="5" spans="1:6" ht="21" customHeight="1" x14ac:dyDescent="0.25">
      <c r="A5" s="65" t="s">
        <v>7</v>
      </c>
      <c r="B5" s="66"/>
      <c r="C5" s="66"/>
      <c r="D5" s="66"/>
      <c r="E5" s="66"/>
      <c r="F5" s="67"/>
    </row>
    <row r="6" spans="1:6" ht="21" customHeight="1" thickBot="1" x14ac:dyDescent="0.3">
      <c r="A6" s="71" t="s">
        <v>26</v>
      </c>
      <c r="B6" s="72"/>
      <c r="C6" s="72"/>
      <c r="D6" s="72"/>
      <c r="E6" s="72"/>
      <c r="F6" s="73"/>
    </row>
    <row r="7" spans="1:6" ht="24.75" customHeight="1" x14ac:dyDescent="0.25">
      <c r="A7" s="11"/>
      <c r="B7" s="12"/>
      <c r="C7" s="13"/>
      <c r="D7" s="13"/>
      <c r="E7" s="14"/>
      <c r="F7" s="15"/>
    </row>
    <row r="8" spans="1:6" ht="20.25" customHeight="1" x14ac:dyDescent="0.25">
      <c r="A8" s="41" t="s">
        <v>0</v>
      </c>
      <c r="B8" s="42" t="s">
        <v>1</v>
      </c>
      <c r="C8" s="5" t="s">
        <v>2</v>
      </c>
      <c r="D8" s="5" t="s">
        <v>3</v>
      </c>
      <c r="E8" s="43" t="s">
        <v>4</v>
      </c>
      <c r="F8" s="44" t="s">
        <v>5</v>
      </c>
    </row>
    <row r="9" spans="1:6" x14ac:dyDescent="0.25">
      <c r="A9" s="11"/>
      <c r="B9" s="12"/>
      <c r="C9" s="13"/>
      <c r="D9" s="13"/>
      <c r="E9" s="14"/>
      <c r="F9" s="15"/>
    </row>
    <row r="10" spans="1:6" x14ac:dyDescent="0.25">
      <c r="A10" s="45" t="s">
        <v>8</v>
      </c>
      <c r="B10" s="46" t="s">
        <v>28</v>
      </c>
      <c r="C10" s="47"/>
      <c r="D10" s="47"/>
      <c r="E10" s="8"/>
      <c r="F10" s="16"/>
    </row>
    <row r="11" spans="1:6" x14ac:dyDescent="0.25">
      <c r="A11" s="36" t="s">
        <v>9</v>
      </c>
      <c r="B11" s="37" t="s">
        <v>29</v>
      </c>
      <c r="C11" s="38" t="s">
        <v>14</v>
      </c>
      <c r="D11" s="38"/>
      <c r="E11" s="39"/>
      <c r="F11" s="40">
        <f>E11*D11</f>
        <v>0</v>
      </c>
    </row>
    <row r="12" spans="1:6" ht="30" x14ac:dyDescent="0.25">
      <c r="A12" s="35" t="s">
        <v>10</v>
      </c>
      <c r="B12" s="33" t="s">
        <v>40</v>
      </c>
      <c r="C12" s="31" t="s">
        <v>14</v>
      </c>
      <c r="D12" s="31"/>
      <c r="E12" s="32"/>
      <c r="F12" s="34">
        <f t="shared" ref="F12" si="0">E12*D12</f>
        <v>0</v>
      </c>
    </row>
    <row r="13" spans="1:6" x14ac:dyDescent="0.25">
      <c r="A13" s="56" t="s">
        <v>11</v>
      </c>
      <c r="B13" s="57"/>
      <c r="C13" s="58" t="str">
        <f>B10</f>
        <v>Travaux préparatoires et frais de chantier</v>
      </c>
      <c r="D13" s="58"/>
      <c r="E13" s="58"/>
      <c r="F13" s="30">
        <f>SUM(F11:F12)</f>
        <v>0</v>
      </c>
    </row>
    <row r="14" spans="1:6" x14ac:dyDescent="0.25">
      <c r="A14" s="11"/>
      <c r="B14" s="12"/>
      <c r="C14" s="13"/>
      <c r="D14" s="13"/>
      <c r="E14" s="14"/>
      <c r="F14" s="15"/>
    </row>
    <row r="15" spans="1:6" x14ac:dyDescent="0.25">
      <c r="A15" s="48" t="s">
        <v>12</v>
      </c>
      <c r="B15" s="49" t="s">
        <v>30</v>
      </c>
      <c r="C15" s="9"/>
      <c r="D15" s="9"/>
      <c r="E15" s="10"/>
      <c r="F15" s="17"/>
    </row>
    <row r="16" spans="1:6" x14ac:dyDescent="0.25">
      <c r="A16" s="35" t="s">
        <v>13</v>
      </c>
      <c r="B16" s="33" t="s">
        <v>31</v>
      </c>
      <c r="C16" s="31" t="s">
        <v>32</v>
      </c>
      <c r="D16" s="31"/>
      <c r="E16" s="32"/>
      <c r="F16" s="34">
        <f>E16*D16</f>
        <v>0</v>
      </c>
    </row>
    <row r="17" spans="1:6" x14ac:dyDescent="0.25">
      <c r="A17" s="56" t="s">
        <v>11</v>
      </c>
      <c r="B17" s="57"/>
      <c r="C17" s="58" t="str">
        <f>B15</f>
        <v>Etudes</v>
      </c>
      <c r="D17" s="58"/>
      <c r="E17" s="58"/>
      <c r="F17" s="30">
        <f>SUM(F16:F16)</f>
        <v>0</v>
      </c>
    </row>
    <row r="18" spans="1:6" x14ac:dyDescent="0.25">
      <c r="A18" s="26"/>
      <c r="B18" s="27"/>
      <c r="C18" s="28"/>
      <c r="D18" s="28"/>
      <c r="E18" s="29"/>
      <c r="F18" s="50"/>
    </row>
    <row r="19" spans="1:6" x14ac:dyDescent="0.25">
      <c r="A19" s="48" t="s">
        <v>15</v>
      </c>
      <c r="B19" s="49" t="s">
        <v>33</v>
      </c>
      <c r="C19" s="51"/>
      <c r="D19" s="51"/>
      <c r="E19" s="52"/>
      <c r="F19" s="53"/>
    </row>
    <row r="20" spans="1:6" x14ac:dyDescent="0.25">
      <c r="A20" s="36" t="s">
        <v>16</v>
      </c>
      <c r="B20" s="37" t="s">
        <v>34</v>
      </c>
      <c r="C20" s="38" t="s">
        <v>14</v>
      </c>
      <c r="D20" s="38"/>
      <c r="E20" s="39"/>
      <c r="F20" s="40"/>
    </row>
    <row r="21" spans="1:6" ht="30" x14ac:dyDescent="0.25">
      <c r="A21" s="35"/>
      <c r="B21" s="33" t="s">
        <v>35</v>
      </c>
      <c r="C21" s="31" t="s">
        <v>14</v>
      </c>
      <c r="D21" s="31"/>
      <c r="E21" s="32"/>
      <c r="F21" s="34">
        <f>E21*D21</f>
        <v>0</v>
      </c>
    </row>
    <row r="22" spans="1:6" x14ac:dyDescent="0.25">
      <c r="A22" s="35"/>
      <c r="B22" s="33" t="s">
        <v>39</v>
      </c>
      <c r="C22" s="31" t="s">
        <v>38</v>
      </c>
      <c r="D22" s="31">
        <v>2</v>
      </c>
      <c r="E22" s="32"/>
      <c r="F22" s="34">
        <f t="shared" ref="F22" si="1">E22*D22</f>
        <v>0</v>
      </c>
    </row>
    <row r="23" spans="1:6" x14ac:dyDescent="0.25">
      <c r="A23" s="56" t="s">
        <v>11</v>
      </c>
      <c r="B23" s="57"/>
      <c r="C23" s="58" t="str">
        <f>B19</f>
        <v>Serrurerie</v>
      </c>
      <c r="D23" s="58"/>
      <c r="E23" s="58"/>
      <c r="F23" s="30">
        <f>SUM(F20:F22)</f>
        <v>0</v>
      </c>
    </row>
    <row r="24" spans="1:6" x14ac:dyDescent="0.25">
      <c r="A24" s="11"/>
      <c r="B24" s="12"/>
      <c r="C24" s="13"/>
      <c r="D24" s="13"/>
      <c r="E24" s="14"/>
      <c r="F24" s="15"/>
    </row>
    <row r="25" spans="1:6" x14ac:dyDescent="0.25">
      <c r="A25" s="45">
        <v>3</v>
      </c>
      <c r="B25" s="46" t="s">
        <v>36</v>
      </c>
      <c r="C25" s="7"/>
      <c r="D25" s="7"/>
      <c r="E25" s="8"/>
      <c r="F25" s="16"/>
    </row>
    <row r="26" spans="1:6" x14ac:dyDescent="0.25">
      <c r="A26" s="35" t="s">
        <v>17</v>
      </c>
      <c r="B26" s="33" t="s">
        <v>19</v>
      </c>
      <c r="C26" s="31" t="s">
        <v>14</v>
      </c>
      <c r="D26" s="31"/>
      <c r="E26" s="32"/>
      <c r="F26" s="34">
        <f t="shared" ref="F26:F27" si="2">E26*D26</f>
        <v>0</v>
      </c>
    </row>
    <row r="27" spans="1:6" x14ac:dyDescent="0.25">
      <c r="A27" s="35" t="s">
        <v>18</v>
      </c>
      <c r="B27" s="33" t="s">
        <v>20</v>
      </c>
      <c r="C27" s="31" t="s">
        <v>14</v>
      </c>
      <c r="D27" s="31"/>
      <c r="E27" s="32"/>
      <c r="F27" s="34">
        <f t="shared" si="2"/>
        <v>0</v>
      </c>
    </row>
    <row r="28" spans="1:6" x14ac:dyDescent="0.25">
      <c r="A28" s="56" t="s">
        <v>11</v>
      </c>
      <c r="B28" s="57"/>
      <c r="C28" s="58" t="str">
        <f>B25</f>
        <v>Réception des ouvrages</v>
      </c>
      <c r="D28" s="58"/>
      <c r="E28" s="58"/>
      <c r="F28" s="30">
        <f>SUM(F26:F27)</f>
        <v>0</v>
      </c>
    </row>
    <row r="29" spans="1:6" x14ac:dyDescent="0.25">
      <c r="A29" s="11"/>
      <c r="B29" s="12"/>
      <c r="C29" s="13"/>
      <c r="D29" s="13"/>
      <c r="E29" s="14"/>
      <c r="F29" s="15"/>
    </row>
    <row r="30" spans="1:6" ht="15.75" x14ac:dyDescent="0.25">
      <c r="A30" s="54"/>
      <c r="B30" s="55"/>
      <c r="C30" s="55"/>
      <c r="D30" s="55"/>
      <c r="E30" s="59" t="s">
        <v>21</v>
      </c>
      <c r="F30" s="60"/>
    </row>
    <row r="31" spans="1:6" x14ac:dyDescent="0.25">
      <c r="A31" s="11"/>
      <c r="B31" s="12"/>
      <c r="C31" s="13"/>
      <c r="D31" s="13"/>
      <c r="E31" s="18" t="s">
        <v>22</v>
      </c>
      <c r="F31" s="19">
        <f>F28+F23+F17+F13</f>
        <v>0</v>
      </c>
    </row>
    <row r="32" spans="1:6" x14ac:dyDescent="0.25">
      <c r="A32" s="11"/>
      <c r="B32" s="12"/>
      <c r="C32" s="13"/>
      <c r="D32" s="13"/>
      <c r="E32" s="18" t="s">
        <v>23</v>
      </c>
      <c r="F32" s="19">
        <f>F31*0.2</f>
        <v>0</v>
      </c>
    </row>
    <row r="33" spans="1:6" x14ac:dyDescent="0.25">
      <c r="A33" s="11"/>
      <c r="B33" s="12"/>
      <c r="C33" s="13"/>
      <c r="D33" s="13"/>
      <c r="E33" s="18" t="s">
        <v>24</v>
      </c>
      <c r="F33" s="19">
        <f>F31+F32</f>
        <v>0</v>
      </c>
    </row>
    <row r="34" spans="1:6" x14ac:dyDescent="0.25">
      <c r="A34" s="11"/>
      <c r="B34" s="12"/>
      <c r="C34" s="13"/>
      <c r="D34" s="13"/>
      <c r="E34" s="14"/>
      <c r="F34" s="15"/>
    </row>
    <row r="35" spans="1:6" x14ac:dyDescent="0.25">
      <c r="A35" s="11"/>
      <c r="B35" s="12"/>
      <c r="C35" s="13"/>
      <c r="D35" s="13"/>
      <c r="E35" s="14"/>
      <c r="F35" s="15"/>
    </row>
    <row r="36" spans="1:6" x14ac:dyDescent="0.25">
      <c r="A36" s="11"/>
      <c r="B36" s="12"/>
      <c r="C36" s="13"/>
      <c r="D36" s="13"/>
      <c r="E36" s="14"/>
      <c r="F36" s="15"/>
    </row>
    <row r="37" spans="1:6" x14ac:dyDescent="0.25">
      <c r="A37" s="11"/>
      <c r="B37" s="12"/>
      <c r="C37" s="13"/>
      <c r="D37" s="13"/>
      <c r="E37" s="14"/>
      <c r="F37" s="25" t="s">
        <v>25</v>
      </c>
    </row>
    <row r="38" spans="1:6" x14ac:dyDescent="0.25">
      <c r="A38" s="11"/>
      <c r="B38" s="12"/>
      <c r="C38" s="13"/>
      <c r="D38" s="13"/>
      <c r="E38" s="14"/>
      <c r="F38" s="15"/>
    </row>
    <row r="39" spans="1:6" ht="15.75" thickBot="1" x14ac:dyDescent="0.3">
      <c r="A39" s="20"/>
      <c r="B39" s="21"/>
      <c r="C39" s="22"/>
      <c r="D39" s="22"/>
      <c r="E39" s="23"/>
      <c r="F39" s="24"/>
    </row>
  </sheetData>
  <mergeCells count="16">
    <mergeCell ref="C1:F1"/>
    <mergeCell ref="A1:B1"/>
    <mergeCell ref="A13:B13"/>
    <mergeCell ref="C13:E13"/>
    <mergeCell ref="A17:B17"/>
    <mergeCell ref="C17:E17"/>
    <mergeCell ref="A2:F2"/>
    <mergeCell ref="A3:F3"/>
    <mergeCell ref="A4:F4"/>
    <mergeCell ref="A5:F5"/>
    <mergeCell ref="A6:F6"/>
    <mergeCell ref="A23:B23"/>
    <mergeCell ref="C23:E23"/>
    <mergeCell ref="A28:B28"/>
    <mergeCell ref="C28:E28"/>
    <mergeCell ref="E30:F30"/>
  </mergeCells>
  <pageMargins left="0.7" right="0.7" top="0.75" bottom="0.75" header="0.3" footer="0.3"/>
  <pageSetup paperSize="9" scale="6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A-1 DPGF</vt:lpstr>
      <vt:lpstr>'A-1 DPGF'!Zone_d_impression</vt:lpstr>
    </vt:vector>
  </TitlesOfParts>
  <Company>PREFECTURE DE POLICE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ADAMOPULOS Marion</dc:creator>
  <cp:lastModifiedBy>GLOANEC Xavier</cp:lastModifiedBy>
  <dcterms:created xsi:type="dcterms:W3CDTF">2020-11-13T15:16:52Z</dcterms:created>
  <dcterms:modified xsi:type="dcterms:W3CDTF">2025-09-01T09:08:46Z</dcterms:modified>
</cp:coreProperties>
</file>