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6FD6561F-3126-4F6F-8617-6F0593360E33}" xr6:coauthVersionLast="47" xr6:coauthVersionMax="47" xr10:uidLastSave="{00000000-0000-0000-0000-000000000000}"/>
  <bookViews>
    <workbookView xWindow="28680" yWindow="-120" windowWidth="29040" windowHeight="15720" xr2:uid="{51E19796-E244-43D7-AFCE-84344888EF8B}"/>
  </bookViews>
  <sheets>
    <sheet name="PdG" sheetId="1" r:id="rId1"/>
    <sheet name="Nota" sheetId="4" r:id="rId2"/>
    <sheet name="Lot 05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05'!$1:$2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05'!$A$1:$F$83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5" i="3" l="1"/>
  <c r="B73" i="3"/>
  <c r="F71" i="3"/>
  <c r="F68" i="3"/>
  <c r="F65" i="3"/>
  <c r="F62" i="3"/>
  <c r="F59" i="3"/>
  <c r="F56" i="3"/>
  <c r="F73" i="3" s="1"/>
  <c r="F75" i="3" s="1"/>
  <c r="B48" i="3"/>
  <c r="B46" i="3"/>
  <c r="F44" i="3"/>
  <c r="F43" i="3"/>
  <c r="F42" i="3"/>
  <c r="F41" i="3"/>
  <c r="F40" i="3"/>
  <c r="F39" i="3"/>
  <c r="F35" i="3"/>
  <c r="B35" i="3"/>
  <c r="F33" i="3"/>
  <c r="F31" i="3"/>
  <c r="F29" i="3"/>
  <c r="B25" i="3"/>
  <c r="F23" i="3"/>
  <c r="F21" i="3"/>
  <c r="F19" i="3"/>
  <c r="F17" i="3"/>
  <c r="F15" i="3"/>
  <c r="F14" i="3"/>
  <c r="F12" i="3"/>
  <c r="F11" i="3"/>
  <c r="F25" i="3" s="1"/>
  <c r="F46" i="3" l="1"/>
  <c r="F48" i="3" s="1"/>
  <c r="F77" i="3" s="1"/>
  <c r="F78" i="3" s="1"/>
  <c r="F80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<sst xmlns="http://schemas.openxmlformats.org/spreadsheetml/2006/main" count="102" uniqueCount="52">
  <si>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</si>
  <si>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</si>
  <si>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</si>
  <si>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</si>
  <si>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</si>
  <si>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</si>
  <si>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</si>
  <si>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</si>
  <si>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</si>
  <si>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</si>
  <si>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</si>
  <si>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</si>
  <si>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</si>
  <si>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</si>
  <si>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</si>
  <si>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</si>
  <si>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</si>
  <si>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</si>
  <si>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</si>
  <si>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</si>
  <si>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</si>
  <si>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</si>
  <si>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</si>
  <si>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</si>
  <si>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</si>
  <si>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</si>
  <si>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</si>
  <si>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</si>
  <si>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</si>
  <si>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</si>
  <si>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FAUX PLAFOND</t>
  </si>
  <si>
    <t>A - Aménagement</t>
  </si>
  <si>
    <t>Faux plafonds</t>
  </si>
  <si>
    <t>Niveau 0</t>
  </si>
  <si>
    <t>Zone bureau</t>
  </si>
  <si>
    <t>m²</t>
  </si>
  <si>
    <t xml:space="preserve">Amenagement zone tampon </t>
  </si>
  <si>
    <t>Niveau 1</t>
  </si>
  <si>
    <t>Niveau 2</t>
  </si>
  <si>
    <t>Niveau 3</t>
  </si>
  <si>
    <t>Niveau 4</t>
  </si>
  <si>
    <t>Niveau 5</t>
  </si>
  <si>
    <t>Plafonds CF</t>
  </si>
  <si>
    <t>Traitement acoustique</t>
  </si>
  <si>
    <t>B - Accessibilité PMR</t>
  </si>
  <si>
    <t>Zone ERP</t>
  </si>
  <si>
    <t>Changement des plafonds</t>
  </si>
  <si>
    <t xml:space="preserve">MONTANT TOTAL HT </t>
  </si>
  <si>
    <t>T.V.A. (20%)</t>
  </si>
  <si>
    <t>TOTAL Toutes Taxes Comprises</t>
  </si>
  <si>
    <t>LOT N°5 : FAUX PLAFOND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</si>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</sst>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8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44" fontId="23" fillId="0" borderId="18" xfId="3" applyNumberFormat="1" applyFont="1" applyBorder="1" applyAlignment="1">
      <alignment horizontal="center"/>
    </xf>
    <xf numFmtId="0" fontId="24" fillId="0" borderId="0" xfId="3" applyFont="1"/>
    <xf numFmtId="0" fontId="18" fillId="0" borderId="17" xfId="3" applyFont="1" applyBorder="1" applyAlignment="1">
      <alignment horizontal="left" wrapText="1"/>
    </xf>
    <xf numFmtId="0" fontId="18" fillId="0" borderId="17" xfId="3" applyFont="1" applyBorder="1" applyAlignment="1">
      <alignment horizontal="right" wrapText="1"/>
    </xf>
    <xf numFmtId="44" fontId="25" fillId="0" borderId="18" xfId="3" applyNumberFormat="1" applyFont="1" applyBorder="1" applyAlignment="1">
      <alignment horizontal="center"/>
    </xf>
    <xf numFmtId="0" fontId="26" fillId="0" borderId="0" xfId="3" applyFont="1"/>
    <xf numFmtId="44" fontId="18" fillId="0" borderId="18" xfId="3" applyNumberFormat="1" applyFont="1" applyBorder="1" applyAlignment="1">
      <alignment horizontal="center"/>
    </xf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7" fillId="0" borderId="20" xfId="3" applyNumberFormat="1" applyFont="1" applyBorder="1" applyAlignment="1">
      <alignment horizontal="center"/>
    </xf>
    <xf numFmtId="165" fontId="23" fillId="0" borderId="17" xfId="3" applyNumberFormat="1" applyFont="1" applyBorder="1" applyAlignment="1">
      <alignment horizontal="center"/>
    </xf>
    <xf numFmtId="2" fontId="18" fillId="0" borderId="17" xfId="3" applyNumberFormat="1" applyFont="1" applyBorder="1" applyAlignment="1">
      <alignment horizontal="center"/>
    </xf>
    <xf numFmtId="0" fontId="20" fillId="0" borderId="17" xfId="0" applyFont="1" applyBorder="1" applyAlignment="1">
      <alignment horizontal="right" vertical="center" wrapText="1"/>
    </xf>
    <xf numFmtId="44" fontId="18" fillId="0" borderId="21" xfId="3" applyNumberFormat="1" applyFont="1" applyBorder="1" applyAlignment="1">
      <alignment horizontal="center"/>
    </xf>
    <xf numFmtId="0" fontId="26" fillId="0" borderId="17" xfId="3" applyFont="1" applyBorder="1" applyAlignment="1">
      <alignment horizontal="right" wrapText="1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8" fillId="0" borderId="22" xfId="3" applyNumberFormat="1" applyFont="1" applyBorder="1" applyAlignment="1">
      <alignment horizontal="center"/>
    </xf>
    <xf numFmtId="165" fontId="28" fillId="0" borderId="18" xfId="3" applyNumberFormat="1" applyFont="1" applyBorder="1" applyAlignment="1">
      <alignment horizontal="center"/>
    </xf>
    <xf numFmtId="0" fontId="18" fillId="0" borderId="23" xfId="3" applyFont="1" applyBorder="1" applyAlignment="1">
      <alignment horizontal="center"/>
    </xf>
    <xf numFmtId="0" fontId="23" fillId="0" borderId="24" xfId="3" applyFont="1" applyBorder="1" applyAlignment="1">
      <alignment horizontal="left" wrapText="1"/>
    </xf>
    <xf numFmtId="0" fontId="23" fillId="0" borderId="24" xfId="3" applyFont="1" applyBorder="1" applyAlignment="1">
      <alignment horizontal="center"/>
    </xf>
    <xf numFmtId="165" fontId="23" fillId="0" borderId="24" xfId="3" applyNumberFormat="1" applyFont="1" applyBorder="1" applyAlignment="1">
      <alignment horizontal="center"/>
    </xf>
    <xf numFmtId="165" fontId="23" fillId="0" borderId="25" xfId="3" applyNumberFormat="1" applyFont="1" applyBorder="1" applyAlignment="1">
      <alignment horizontal="center"/>
    </xf>
    <xf numFmtId="0" fontId="18" fillId="0" borderId="26" xfId="3" applyFont="1" applyBorder="1" applyAlignment="1">
      <alignment horizontal="center"/>
    </xf>
    <xf numFmtId="0" fontId="23" fillId="0" borderId="27" xfId="3" applyFont="1" applyBorder="1" applyAlignment="1">
      <alignment horizontal="left" wrapText="1"/>
    </xf>
    <xf numFmtId="0" fontId="23" fillId="0" borderId="27" xfId="3" applyFont="1" applyBorder="1" applyAlignment="1">
      <alignment horizontal="center"/>
    </xf>
    <xf numFmtId="165" fontId="23" fillId="0" borderId="27" xfId="3" applyNumberFormat="1" applyFont="1" applyBorder="1" applyAlignment="1">
      <alignment horizontal="center"/>
    </xf>
    <xf numFmtId="165" fontId="23" fillId="0" borderId="28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E88D6C2D-E5BC-4396-AF63-096807D0DDDC}"/>
    <cellStyle name="Normal 5" xfId="3" xr:uid="{C10A8022-E928-4BBB-BE69-0637AC4C7A17}"/>
    <cellStyle name="Normal_Style CDPGF" xfId="1" xr:uid="{455849F3-9A3E-4A8F-A87C-0FA946D1D3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47A86-18EA-4F40-911F-C20A8B5217A8}">
  <dimension ref="A1:K29"/>
  <sheetViews>
    <sheetView tabSelected="1" view="pageBreakPreview" topLeftCell="A2" zoomScale="80" zoomScaleNormal="80" zoomScaleSheetLayoutView="80" zoomScalePageLayoutView="85" workbookViewId="0">
      <selection activeCell="A12" sqref="A12:F12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72" t="s">
        <v>0</v>
      </c>
      <c r="B1" s="73"/>
      <c r="C1" s="73"/>
      <c r="D1" s="73"/>
      <c r="E1" s="73"/>
      <c r="F1" s="74"/>
    </row>
    <row r="2" spans="1:11" ht="99.2" customHeight="1" x14ac:dyDescent="0.25">
      <c r="A2" s="75" t="e" vm="1">
        <v>#VALUE!</v>
      </c>
      <c r="B2" s="76"/>
      <c r="C2" s="76"/>
      <c r="D2" s="76"/>
      <c r="E2" s="76"/>
      <c r="F2" s="77"/>
    </row>
    <row r="3" spans="1:11" ht="6.75" customHeight="1" x14ac:dyDescent="0.25">
      <c r="A3" s="2"/>
      <c r="F3" s="3"/>
    </row>
    <row r="4" spans="1:11" ht="15.75" x14ac:dyDescent="0.25">
      <c r="A4" s="78" t="s">
        <v>1</v>
      </c>
      <c r="B4" s="86"/>
      <c r="C4" s="86"/>
      <c r="D4" s="86"/>
      <c r="E4" s="86"/>
      <c r="F4" s="87"/>
    </row>
    <row r="5" spans="1:11" ht="11.25" customHeight="1" x14ac:dyDescent="0.25"/>
    <row r="6" spans="1:11" x14ac:dyDescent="0.25">
      <c r="A6" s="72" t="s">
        <v>2</v>
      </c>
      <c r="B6" s="73"/>
      <c r="C6" s="73"/>
      <c r="D6" s="73"/>
      <c r="E6" s="73"/>
      <c r="F6" s="74"/>
    </row>
    <row r="7" spans="1:11" ht="99.2" customHeight="1" x14ac:dyDescent="0.25">
      <c r="A7" s="75" t="e" vm="2">
        <v>#VALUE!</v>
      </c>
      <c r="B7" s="76"/>
      <c r="C7" s="76"/>
      <c r="D7" s="76"/>
      <c r="E7" s="76"/>
      <c r="F7" s="77"/>
    </row>
    <row r="8" spans="1:11" ht="6.75" customHeight="1" x14ac:dyDescent="0.25">
      <c r="A8" s="2"/>
      <c r="F8" s="3"/>
    </row>
    <row r="9" spans="1:11" ht="15.75" x14ac:dyDescent="0.25">
      <c r="A9" s="78" t="s">
        <v>3</v>
      </c>
      <c r="B9" s="86"/>
      <c r="C9" s="86"/>
      <c r="D9" s="86"/>
      <c r="E9" s="86"/>
      <c r="F9" s="87"/>
    </row>
    <row r="10" spans="1:11" ht="11.25" customHeight="1" x14ac:dyDescent="0.25"/>
    <row r="11" spans="1:11" x14ac:dyDescent="0.25">
      <c r="A11" s="72" t="s">
        <v>4</v>
      </c>
      <c r="B11" s="73"/>
      <c r="C11" s="73"/>
      <c r="D11" s="73"/>
      <c r="E11" s="73"/>
      <c r="F11" s="74"/>
    </row>
    <row r="12" spans="1:11" ht="99.2" customHeight="1" x14ac:dyDescent="0.25">
      <c r="A12" s="75" t="e" vm="3">
        <v>#VALUE!</v>
      </c>
      <c r="B12" s="76"/>
      <c r="C12" s="76"/>
      <c r="D12" s="76"/>
      <c r="E12" s="76"/>
      <c r="F12" s="77"/>
      <c r="K12"/>
    </row>
    <row r="13" spans="1:11" ht="6.75" customHeight="1" x14ac:dyDescent="0.25">
      <c r="A13" s="2"/>
      <c r="F13" s="3"/>
    </row>
    <row r="14" spans="1:11" ht="15.75" x14ac:dyDescent="0.25">
      <c r="A14" s="78" t="s">
        <v>5</v>
      </c>
      <c r="B14" s="79"/>
      <c r="C14" s="79"/>
      <c r="D14" s="79"/>
      <c r="E14" s="79"/>
      <c r="F14" s="80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81" t="s">
        <v>6</v>
      </c>
      <c r="B18" s="81"/>
      <c r="C18" s="81"/>
      <c r="D18" s="81"/>
      <c r="E18" s="81"/>
      <c r="F18" s="81"/>
    </row>
    <row r="19" spans="1:6" ht="27" customHeight="1" x14ac:dyDescent="0.25">
      <c r="A19" s="81"/>
      <c r="B19" s="81"/>
      <c r="C19" s="81"/>
      <c r="D19" s="81"/>
      <c r="E19" s="81"/>
      <c r="F19" s="81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82" t="s">
        <v>7</v>
      </c>
      <c r="B22" s="76"/>
      <c r="C22" s="76"/>
      <c r="D22" s="76"/>
      <c r="E22" s="76"/>
      <c r="F22" s="77"/>
    </row>
    <row r="23" spans="1:6" ht="21" x14ac:dyDescent="0.35">
      <c r="A23" s="83" t="s">
        <v>50</v>
      </c>
      <c r="B23" s="84"/>
      <c r="C23" s="84"/>
      <c r="D23" s="84"/>
      <c r="E23" s="84"/>
      <c r="F23" s="85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51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2D32-9518-4D17-9EFC-994258077762}">
  <dimension ref="A1:H21"/>
  <sheetViews>
    <sheetView view="pageLayout" zoomScaleNormal="115" zoomScaleSheetLayoutView="100" workbookViewId="0">
      <selection activeCell="A11" sqref="A11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 &amp;K03+04922-0996&amp;C&amp;"-,Gras"&amp;11&amp;K03+000Lot n°05 : Faux plafonds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9B474-3CB6-4254-8160-0598E0EE5050}">
  <sheetPr>
    <pageSetUpPr fitToPage="1"/>
  </sheetPr>
  <dimension ref="A1:F83"/>
  <sheetViews>
    <sheetView view="pageLayout" zoomScaleNormal="85" zoomScaleSheetLayoutView="100" workbookViewId="0">
      <selection activeCell="B15" sqref="B15"/>
    </sheetView>
  </sheetViews>
  <sheetFormatPr baseColWidth="10" defaultRowHeight="15.75" x14ac:dyDescent="0.25"/>
  <cols>
    <col min="1" max="1" width="10.25" style="69" customWidth="1"/>
    <col min="2" max="2" width="46.125" style="70" customWidth="1"/>
    <col min="3" max="3" width="6.25" style="69" customWidth="1"/>
    <col min="4" max="4" width="9.125" style="69" customWidth="1"/>
    <col min="5" max="5" width="11.375" style="71" customWidth="1"/>
    <col min="6" max="6" width="14" style="71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8" t="s">
        <v>24</v>
      </c>
      <c r="B1" s="90" t="s">
        <v>25</v>
      </c>
      <c r="C1" s="92" t="s">
        <v>26</v>
      </c>
      <c r="D1" s="92" t="s">
        <v>27</v>
      </c>
      <c r="E1" s="94" t="s">
        <v>28</v>
      </c>
      <c r="F1" s="96" t="s">
        <v>29</v>
      </c>
    </row>
    <row r="2" spans="1:6" ht="15" customHeight="1" x14ac:dyDescent="0.25">
      <c r="A2" s="89"/>
      <c r="B2" s="91"/>
      <c r="C2" s="93"/>
      <c r="D2" s="93"/>
      <c r="E2" s="95"/>
      <c r="F2" s="97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30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x14ac:dyDescent="0.25">
      <c r="A6" s="33"/>
      <c r="B6" s="34" t="s">
        <v>31</v>
      </c>
      <c r="C6" s="35"/>
      <c r="D6" s="35"/>
      <c r="E6" s="36"/>
      <c r="F6" s="37"/>
    </row>
    <row r="7" spans="1:6" x14ac:dyDescent="0.25">
      <c r="A7" s="33"/>
      <c r="B7" s="34"/>
      <c r="C7" s="35"/>
      <c r="D7" s="35"/>
      <c r="E7" s="36"/>
      <c r="F7" s="37"/>
    </row>
    <row r="8" spans="1:6" s="41" customFormat="1" x14ac:dyDescent="0.25">
      <c r="A8" s="38"/>
      <c r="B8" s="39" t="s">
        <v>32</v>
      </c>
      <c r="C8" s="35"/>
      <c r="D8" s="35"/>
      <c r="E8" s="36"/>
      <c r="F8" s="40"/>
    </row>
    <row r="9" spans="1:6" s="41" customFormat="1" x14ac:dyDescent="0.25">
      <c r="A9" s="38"/>
      <c r="B9" s="42"/>
      <c r="C9" s="35"/>
      <c r="D9" s="35"/>
      <c r="E9" s="36"/>
      <c r="F9" s="40"/>
    </row>
    <row r="10" spans="1:6" s="41" customFormat="1" x14ac:dyDescent="0.25">
      <c r="A10" s="38"/>
      <c r="B10" s="42" t="s">
        <v>33</v>
      </c>
      <c r="C10" s="35"/>
      <c r="D10" s="35"/>
      <c r="E10" s="36"/>
      <c r="F10" s="40"/>
    </row>
    <row r="11" spans="1:6" s="41" customFormat="1" x14ac:dyDescent="0.25">
      <c r="A11" s="38"/>
      <c r="B11" s="43" t="s">
        <v>34</v>
      </c>
      <c r="C11" s="35" t="s">
        <v>35</v>
      </c>
      <c r="D11" s="35"/>
      <c r="E11" s="36"/>
      <c r="F11" s="44">
        <f>E11*D11</f>
        <v>0</v>
      </c>
    </row>
    <row r="12" spans="1:6" s="41" customFormat="1" x14ac:dyDescent="0.25">
      <c r="A12" s="38"/>
      <c r="B12" s="43" t="s">
        <v>36</v>
      </c>
      <c r="C12" s="35" t="s">
        <v>35</v>
      </c>
      <c r="D12" s="35"/>
      <c r="E12" s="36"/>
      <c r="F12" s="44">
        <f>E12*D12</f>
        <v>0</v>
      </c>
    </row>
    <row r="13" spans="1:6" s="41" customFormat="1" x14ac:dyDescent="0.25">
      <c r="A13" s="38"/>
      <c r="B13" s="42" t="s">
        <v>37</v>
      </c>
      <c r="C13" s="35"/>
      <c r="D13" s="35"/>
      <c r="E13" s="36"/>
      <c r="F13" s="44"/>
    </row>
    <row r="14" spans="1:6" s="41" customFormat="1" x14ac:dyDescent="0.25">
      <c r="A14" s="38"/>
      <c r="B14" s="43" t="s">
        <v>34</v>
      </c>
      <c r="C14" s="35" t="s">
        <v>35</v>
      </c>
      <c r="D14" s="35"/>
      <c r="E14" s="36"/>
      <c r="F14" s="44">
        <f t="shared" ref="F14:F15" si="0">E14*D14</f>
        <v>0</v>
      </c>
    </row>
    <row r="15" spans="1:6" s="41" customFormat="1" x14ac:dyDescent="0.25">
      <c r="A15" s="38"/>
      <c r="B15" s="43" t="s">
        <v>36</v>
      </c>
      <c r="C15" s="35" t="s">
        <v>35</v>
      </c>
      <c r="D15" s="35"/>
      <c r="E15" s="36"/>
      <c r="F15" s="44">
        <f t="shared" si="0"/>
        <v>0</v>
      </c>
    </row>
    <row r="16" spans="1:6" s="41" customFormat="1" x14ac:dyDescent="0.25">
      <c r="A16" s="38"/>
      <c r="B16" s="42" t="s">
        <v>38</v>
      </c>
      <c r="C16" s="35"/>
      <c r="D16" s="35"/>
      <c r="E16" s="36"/>
      <c r="F16" s="44"/>
    </row>
    <row r="17" spans="1:6" s="41" customFormat="1" x14ac:dyDescent="0.25">
      <c r="A17" s="38"/>
      <c r="B17" s="43" t="s">
        <v>34</v>
      </c>
      <c r="C17" s="35" t="s">
        <v>35</v>
      </c>
      <c r="D17" s="35"/>
      <c r="E17" s="36"/>
      <c r="F17" s="44">
        <f t="shared" ref="F17" si="1">E17*D17</f>
        <v>0</v>
      </c>
    </row>
    <row r="18" spans="1:6" s="45" customFormat="1" x14ac:dyDescent="0.25">
      <c r="A18" s="38"/>
      <c r="B18" s="42" t="s">
        <v>39</v>
      </c>
      <c r="C18" s="35"/>
      <c r="D18" s="35"/>
      <c r="E18" s="36"/>
      <c r="F18" s="44"/>
    </row>
    <row r="19" spans="1:6" s="45" customFormat="1" x14ac:dyDescent="0.25">
      <c r="A19" s="38"/>
      <c r="B19" s="43" t="s">
        <v>34</v>
      </c>
      <c r="C19" s="35" t="s">
        <v>35</v>
      </c>
      <c r="D19" s="35"/>
      <c r="E19" s="36"/>
      <c r="F19" s="44">
        <f t="shared" ref="F19" si="2">E19*D19</f>
        <v>0</v>
      </c>
    </row>
    <row r="20" spans="1:6" s="45" customFormat="1" x14ac:dyDescent="0.25">
      <c r="A20" s="38"/>
      <c r="B20" s="42" t="s">
        <v>40</v>
      </c>
      <c r="C20" s="35"/>
      <c r="D20" s="35"/>
      <c r="E20" s="36"/>
      <c r="F20" s="44"/>
    </row>
    <row r="21" spans="1:6" s="45" customFormat="1" x14ac:dyDescent="0.25">
      <c r="A21" s="38"/>
      <c r="B21" s="43" t="s">
        <v>34</v>
      </c>
      <c r="C21" s="35" t="s">
        <v>35</v>
      </c>
      <c r="D21" s="35"/>
      <c r="E21" s="36"/>
      <c r="F21" s="44">
        <f t="shared" ref="F21" si="3">E21*D21</f>
        <v>0</v>
      </c>
    </row>
    <row r="22" spans="1:6" s="45" customFormat="1" x14ac:dyDescent="0.25">
      <c r="A22" s="38"/>
      <c r="B22" s="42" t="s">
        <v>41</v>
      </c>
      <c r="C22" s="35"/>
      <c r="D22" s="35"/>
      <c r="E22" s="36"/>
      <c r="F22" s="44"/>
    </row>
    <row r="23" spans="1:6" s="45" customFormat="1" x14ac:dyDescent="0.25">
      <c r="A23" s="38"/>
      <c r="B23" s="43" t="s">
        <v>34</v>
      </c>
      <c r="C23" s="35" t="s">
        <v>35</v>
      </c>
      <c r="D23" s="35"/>
      <c r="E23" s="36"/>
      <c r="F23" s="44">
        <f t="shared" ref="F23" si="4">E23*D23</f>
        <v>0</v>
      </c>
    </row>
    <row r="24" spans="1:6" s="45" customFormat="1" x14ac:dyDescent="0.25">
      <c r="A24" s="38"/>
      <c r="B24" s="42"/>
      <c r="C24" s="35"/>
      <c r="D24" s="35"/>
      <c r="E24" s="36"/>
      <c r="F24" s="46"/>
    </row>
    <row r="25" spans="1:6" s="45" customFormat="1" x14ac:dyDescent="0.25">
      <c r="A25" s="38"/>
      <c r="B25" s="47" t="str">
        <f>CONCATENATE("Sous total ",B8)</f>
        <v>Sous total Faux plafonds</v>
      </c>
      <c r="C25" s="35"/>
      <c r="D25" s="35"/>
      <c r="E25" s="48"/>
      <c r="F25" s="49">
        <f>SUM(F9:F24)</f>
        <v>0</v>
      </c>
    </row>
    <row r="26" spans="1:6" s="41" customFormat="1" x14ac:dyDescent="0.25">
      <c r="A26" s="38"/>
      <c r="B26" s="42"/>
      <c r="C26" s="35"/>
      <c r="D26" s="35"/>
      <c r="E26" s="36"/>
      <c r="F26" s="46"/>
    </row>
    <row r="27" spans="1:6" s="41" customFormat="1" x14ac:dyDescent="0.25">
      <c r="A27" s="38"/>
      <c r="B27" s="39" t="s">
        <v>42</v>
      </c>
      <c r="C27" s="35"/>
      <c r="D27" s="35"/>
      <c r="E27" s="36"/>
      <c r="F27" s="46"/>
    </row>
    <row r="28" spans="1:6" s="41" customFormat="1" x14ac:dyDescent="0.25">
      <c r="A28" s="38"/>
      <c r="B28" s="39"/>
      <c r="C28" s="35"/>
      <c r="D28" s="35"/>
      <c r="E28" s="36"/>
      <c r="F28" s="46"/>
    </row>
    <row r="29" spans="1:6" s="41" customFormat="1" x14ac:dyDescent="0.25">
      <c r="A29" s="38"/>
      <c r="B29" s="42" t="s">
        <v>39</v>
      </c>
      <c r="C29" s="35" t="s">
        <v>35</v>
      </c>
      <c r="D29" s="35"/>
      <c r="E29" s="36"/>
      <c r="F29" s="44">
        <f t="shared" ref="F29" si="5">E29*D29</f>
        <v>0</v>
      </c>
    </row>
    <row r="30" spans="1:6" s="41" customFormat="1" x14ac:dyDescent="0.25">
      <c r="A30" s="38"/>
      <c r="B30" s="42"/>
      <c r="C30" s="35"/>
      <c r="D30" s="35"/>
      <c r="E30" s="36"/>
      <c r="F30" s="46"/>
    </row>
    <row r="31" spans="1:6" s="41" customFormat="1" x14ac:dyDescent="0.25">
      <c r="A31" s="38"/>
      <c r="B31" s="42" t="s">
        <v>40</v>
      </c>
      <c r="C31" s="35" t="s">
        <v>35</v>
      </c>
      <c r="D31" s="35"/>
      <c r="E31" s="36"/>
      <c r="F31" s="44">
        <f t="shared" ref="F31" si="6">E31*D31</f>
        <v>0</v>
      </c>
    </row>
    <row r="32" spans="1:6" s="41" customFormat="1" x14ac:dyDescent="0.25">
      <c r="A32" s="38"/>
      <c r="B32" s="42"/>
      <c r="C32" s="35"/>
      <c r="D32" s="35"/>
      <c r="E32" s="36"/>
      <c r="F32" s="46"/>
    </row>
    <row r="33" spans="1:6" s="41" customFormat="1" x14ac:dyDescent="0.25">
      <c r="A33" s="38"/>
      <c r="B33" s="42" t="s">
        <v>41</v>
      </c>
      <c r="C33" s="35" t="s">
        <v>35</v>
      </c>
      <c r="D33" s="35"/>
      <c r="E33" s="36"/>
      <c r="F33" s="44">
        <f t="shared" ref="F33" si="7">E33*D33</f>
        <v>0</v>
      </c>
    </row>
    <row r="34" spans="1:6" s="41" customFormat="1" x14ac:dyDescent="0.25">
      <c r="A34" s="38"/>
      <c r="B34" s="42"/>
      <c r="C34" s="35"/>
      <c r="D34" s="35"/>
      <c r="E34" s="36"/>
      <c r="F34" s="46"/>
    </row>
    <row r="35" spans="1:6" s="41" customFormat="1" x14ac:dyDescent="0.25">
      <c r="A35" s="38"/>
      <c r="B35" s="47" t="str">
        <f>CONCATENATE("Sous total ",B27)</f>
        <v>Sous total Plafonds CF</v>
      </c>
      <c r="C35" s="35"/>
      <c r="D35" s="35"/>
      <c r="E35" s="48"/>
      <c r="F35" s="49">
        <f>SUM(F29:F34)</f>
        <v>0</v>
      </c>
    </row>
    <row r="36" spans="1:6" s="41" customFormat="1" x14ac:dyDescent="0.25">
      <c r="A36" s="38"/>
      <c r="B36" s="42"/>
      <c r="C36" s="35"/>
      <c r="D36" s="35"/>
      <c r="E36" s="50"/>
      <c r="F36" s="46"/>
    </row>
    <row r="37" spans="1:6" s="41" customFormat="1" x14ac:dyDescent="0.25">
      <c r="A37" s="38"/>
      <c r="B37" s="39" t="s">
        <v>43</v>
      </c>
      <c r="C37" s="35"/>
      <c r="D37" s="35"/>
      <c r="E37" s="36"/>
      <c r="F37" s="40"/>
    </row>
    <row r="38" spans="1:6" s="41" customFormat="1" x14ac:dyDescent="0.25">
      <c r="A38" s="38"/>
      <c r="B38" s="42"/>
      <c r="C38" s="35"/>
      <c r="D38" s="35"/>
      <c r="E38" s="36"/>
      <c r="F38" s="40"/>
    </row>
    <row r="39" spans="1:6" s="41" customFormat="1" x14ac:dyDescent="0.25">
      <c r="A39" s="38"/>
      <c r="B39" s="42" t="s">
        <v>33</v>
      </c>
      <c r="C39" s="35"/>
      <c r="D39" s="35"/>
      <c r="E39" s="36"/>
      <c r="F39" s="44">
        <f>E39*D39</f>
        <v>0</v>
      </c>
    </row>
    <row r="40" spans="1:6" s="41" customFormat="1" x14ac:dyDescent="0.25">
      <c r="A40" s="38"/>
      <c r="B40" s="42" t="s">
        <v>37</v>
      </c>
      <c r="C40" s="35" t="s">
        <v>35</v>
      </c>
      <c r="D40" s="35"/>
      <c r="E40" s="36"/>
      <c r="F40" s="44">
        <f>E40*D40</f>
        <v>0</v>
      </c>
    </row>
    <row r="41" spans="1:6" s="41" customFormat="1" x14ac:dyDescent="0.25">
      <c r="A41" s="38"/>
      <c r="B41" s="42" t="s">
        <v>38</v>
      </c>
      <c r="C41" s="35"/>
      <c r="D41" s="35"/>
      <c r="E41" s="36"/>
      <c r="F41" s="44">
        <f t="shared" ref="F41:F44" si="8">E41*D41</f>
        <v>0</v>
      </c>
    </row>
    <row r="42" spans="1:6" s="41" customFormat="1" x14ac:dyDescent="0.25">
      <c r="A42" s="38"/>
      <c r="B42" s="42" t="s">
        <v>39</v>
      </c>
      <c r="C42" s="35" t="s">
        <v>35</v>
      </c>
      <c r="D42" s="51"/>
      <c r="E42" s="36"/>
      <c r="F42" s="44">
        <f t="shared" si="8"/>
        <v>0</v>
      </c>
    </row>
    <row r="43" spans="1:6" s="41" customFormat="1" x14ac:dyDescent="0.25">
      <c r="A43" s="38"/>
      <c r="B43" s="42" t="s">
        <v>40</v>
      </c>
      <c r="C43" s="35"/>
      <c r="D43" s="35"/>
      <c r="E43" s="36"/>
      <c r="F43" s="44">
        <f t="shared" si="8"/>
        <v>0</v>
      </c>
    </row>
    <row r="44" spans="1:6" s="45" customFormat="1" x14ac:dyDescent="0.25">
      <c r="A44" s="38"/>
      <c r="B44" s="42" t="s">
        <v>41</v>
      </c>
      <c r="C44" s="35"/>
      <c r="D44" s="35"/>
      <c r="E44" s="36"/>
      <c r="F44" s="44">
        <f t="shared" si="8"/>
        <v>0</v>
      </c>
    </row>
    <row r="45" spans="1:6" s="45" customFormat="1" x14ac:dyDescent="0.25">
      <c r="A45" s="38"/>
      <c r="B45" s="42"/>
      <c r="C45" s="35"/>
      <c r="D45" s="35"/>
      <c r="E45" s="36"/>
      <c r="F45" s="46"/>
    </row>
    <row r="46" spans="1:6" s="45" customFormat="1" x14ac:dyDescent="0.25">
      <c r="A46" s="38"/>
      <c r="B46" s="47" t="str">
        <f>CONCATENATE("Sous total ",B37)</f>
        <v>Sous total Traitement acoustique</v>
      </c>
      <c r="C46" s="35"/>
      <c r="D46" s="35"/>
      <c r="E46" s="48"/>
      <c r="F46" s="49">
        <f>SUM(F38:F45)</f>
        <v>0</v>
      </c>
    </row>
    <row r="47" spans="1:6" s="41" customFormat="1" ht="16.5" thickBot="1" x14ac:dyDescent="0.3">
      <c r="A47" s="38"/>
      <c r="B47" s="42"/>
      <c r="C47" s="35"/>
      <c r="D47" s="35"/>
      <c r="E47" s="36"/>
      <c r="F47" s="46"/>
    </row>
    <row r="48" spans="1:6" s="41" customFormat="1" ht="16.5" thickBot="1" x14ac:dyDescent="0.3">
      <c r="A48" s="38"/>
      <c r="B48" s="52" t="str">
        <f>CONCATENATE("Sous total ",B6)</f>
        <v>Sous total A - Aménagement</v>
      </c>
      <c r="C48" s="35"/>
      <c r="D48" s="35"/>
      <c r="E48" s="48"/>
      <c r="F48" s="53">
        <f>F46+F35+F25</f>
        <v>0</v>
      </c>
    </row>
    <row r="49" spans="1:6" s="41" customFormat="1" x14ac:dyDescent="0.25">
      <c r="A49" s="38"/>
      <c r="B49" s="43"/>
      <c r="C49" s="35"/>
      <c r="D49" s="35"/>
      <c r="E49" s="36"/>
      <c r="F49" s="46"/>
    </row>
    <row r="50" spans="1:6" s="41" customFormat="1" x14ac:dyDescent="0.25">
      <c r="A50" s="38"/>
      <c r="B50" s="34" t="s">
        <v>44</v>
      </c>
      <c r="C50" s="35"/>
      <c r="D50" s="35"/>
      <c r="E50" s="36"/>
      <c r="F50" s="46"/>
    </row>
    <row r="51" spans="1:6" s="41" customFormat="1" x14ac:dyDescent="0.25">
      <c r="A51" s="38"/>
      <c r="B51" s="43"/>
      <c r="C51" s="35"/>
      <c r="D51" s="35"/>
      <c r="E51" s="36"/>
      <c r="F51" s="46"/>
    </row>
    <row r="52" spans="1:6" s="41" customFormat="1" x14ac:dyDescent="0.25">
      <c r="A52" s="38"/>
      <c r="B52" s="39" t="s">
        <v>32</v>
      </c>
      <c r="C52" s="35"/>
      <c r="D52" s="35"/>
      <c r="E52" s="36"/>
      <c r="F52" s="46"/>
    </row>
    <row r="53" spans="1:6" s="41" customFormat="1" x14ac:dyDescent="0.25">
      <c r="A53" s="38"/>
      <c r="B53" s="43"/>
      <c r="C53" s="35"/>
      <c r="D53" s="35"/>
      <c r="E53" s="36"/>
      <c r="F53" s="46"/>
    </row>
    <row r="54" spans="1:6" s="41" customFormat="1" x14ac:dyDescent="0.25">
      <c r="A54" s="38"/>
      <c r="B54" s="42" t="s">
        <v>33</v>
      </c>
      <c r="C54" s="35"/>
      <c r="D54" s="35"/>
      <c r="E54" s="36"/>
      <c r="F54" s="46"/>
    </row>
    <row r="55" spans="1:6" s="41" customFormat="1" x14ac:dyDescent="0.25">
      <c r="A55" s="38"/>
      <c r="B55" s="43" t="s">
        <v>45</v>
      </c>
      <c r="C55" s="35"/>
      <c r="D55" s="35"/>
      <c r="E55" s="36"/>
      <c r="F55" s="44"/>
    </row>
    <row r="56" spans="1:6" s="41" customFormat="1" x14ac:dyDescent="0.25">
      <c r="A56" s="38"/>
      <c r="B56" s="54" t="s">
        <v>46</v>
      </c>
      <c r="C56" s="35" t="s">
        <v>35</v>
      </c>
      <c r="D56" s="35"/>
      <c r="E56" s="36"/>
      <c r="F56" s="44">
        <f t="shared" ref="F56" si="9">E56*D56</f>
        <v>0</v>
      </c>
    </row>
    <row r="57" spans="1:6" s="41" customFormat="1" x14ac:dyDescent="0.25">
      <c r="A57" s="38"/>
      <c r="B57" s="42" t="s">
        <v>37</v>
      </c>
      <c r="C57" s="35"/>
      <c r="D57" s="35"/>
      <c r="E57" s="36"/>
      <c r="F57" s="46"/>
    </row>
    <row r="58" spans="1:6" s="41" customFormat="1" x14ac:dyDescent="0.25">
      <c r="A58" s="38"/>
      <c r="B58" s="43" t="s">
        <v>45</v>
      </c>
      <c r="C58" s="35"/>
      <c r="D58" s="35"/>
      <c r="E58" s="36"/>
      <c r="F58" s="44"/>
    </row>
    <row r="59" spans="1:6" s="41" customFormat="1" x14ac:dyDescent="0.25">
      <c r="A59" s="38"/>
      <c r="B59" s="54" t="s">
        <v>46</v>
      </c>
      <c r="C59" s="35" t="s">
        <v>35</v>
      </c>
      <c r="D59" s="35"/>
      <c r="E59" s="36"/>
      <c r="F59" s="44">
        <f t="shared" ref="F59" si="10">E59*D59</f>
        <v>0</v>
      </c>
    </row>
    <row r="60" spans="1:6" s="41" customFormat="1" x14ac:dyDescent="0.25">
      <c r="A60" s="38"/>
      <c r="B60" s="42" t="s">
        <v>38</v>
      </c>
      <c r="C60" s="35"/>
      <c r="D60" s="35"/>
      <c r="E60" s="36"/>
      <c r="F60" s="46"/>
    </row>
    <row r="61" spans="1:6" s="41" customFormat="1" x14ac:dyDescent="0.25">
      <c r="A61" s="38"/>
      <c r="B61" s="43" t="s">
        <v>45</v>
      </c>
      <c r="C61" s="35"/>
      <c r="D61" s="35"/>
      <c r="E61" s="36"/>
      <c r="F61" s="44"/>
    </row>
    <row r="62" spans="1:6" s="41" customFormat="1" x14ac:dyDescent="0.25">
      <c r="A62" s="38"/>
      <c r="B62" s="54" t="s">
        <v>46</v>
      </c>
      <c r="C62" s="35" t="s">
        <v>35</v>
      </c>
      <c r="D62" s="35"/>
      <c r="E62" s="36"/>
      <c r="F62" s="44">
        <f t="shared" ref="F62" si="11">E62*D62</f>
        <v>0</v>
      </c>
    </row>
    <row r="63" spans="1:6" s="41" customFormat="1" x14ac:dyDescent="0.25">
      <c r="A63" s="38"/>
      <c r="B63" s="42" t="s">
        <v>39</v>
      </c>
      <c r="C63" s="35"/>
      <c r="D63" s="35"/>
      <c r="E63" s="36"/>
      <c r="F63" s="46"/>
    </row>
    <row r="64" spans="1:6" s="45" customFormat="1" x14ac:dyDescent="0.25">
      <c r="A64" s="38"/>
      <c r="B64" s="43" t="s">
        <v>45</v>
      </c>
      <c r="C64" s="35"/>
      <c r="D64" s="35"/>
      <c r="E64" s="36"/>
      <c r="F64" s="44"/>
    </row>
    <row r="65" spans="1:6" s="41" customFormat="1" x14ac:dyDescent="0.25">
      <c r="A65" s="38"/>
      <c r="B65" s="54" t="s">
        <v>46</v>
      </c>
      <c r="C65" s="35" t="s">
        <v>35</v>
      </c>
      <c r="D65" s="35"/>
      <c r="E65" s="36"/>
      <c r="F65" s="44">
        <f t="shared" ref="F65" si="12">E65*D65</f>
        <v>0</v>
      </c>
    </row>
    <row r="66" spans="1:6" s="41" customFormat="1" x14ac:dyDescent="0.25">
      <c r="A66" s="38"/>
      <c r="B66" s="42" t="s">
        <v>40</v>
      </c>
      <c r="C66" s="35"/>
      <c r="D66" s="35"/>
      <c r="E66" s="36"/>
      <c r="F66" s="46"/>
    </row>
    <row r="67" spans="1:6" s="45" customFormat="1" x14ac:dyDescent="0.25">
      <c r="A67" s="38"/>
      <c r="B67" s="43" t="s">
        <v>45</v>
      </c>
      <c r="C67" s="35"/>
      <c r="D67" s="35"/>
      <c r="E67" s="36"/>
      <c r="F67" s="44"/>
    </row>
    <row r="68" spans="1:6" s="45" customFormat="1" x14ac:dyDescent="0.25">
      <c r="A68" s="38"/>
      <c r="B68" s="54" t="s">
        <v>46</v>
      </c>
      <c r="C68" s="35" t="s">
        <v>35</v>
      </c>
      <c r="D68" s="35"/>
      <c r="E68" s="36"/>
      <c r="F68" s="44">
        <f t="shared" ref="F68" si="13">E68*D68</f>
        <v>0</v>
      </c>
    </row>
    <row r="69" spans="1:6" s="41" customFormat="1" x14ac:dyDescent="0.25">
      <c r="A69" s="38"/>
      <c r="B69" s="42" t="s">
        <v>41</v>
      </c>
      <c r="C69" s="35"/>
      <c r="D69" s="35"/>
      <c r="E69" s="36"/>
      <c r="F69" s="46"/>
    </row>
    <row r="70" spans="1:6" s="45" customFormat="1" x14ac:dyDescent="0.25">
      <c r="A70" s="38"/>
      <c r="B70" s="43" t="s">
        <v>45</v>
      </c>
      <c r="C70" s="35"/>
      <c r="D70" s="35"/>
      <c r="E70" s="36"/>
      <c r="F70" s="44"/>
    </row>
    <row r="71" spans="1:6" s="41" customFormat="1" x14ac:dyDescent="0.25">
      <c r="A71" s="38"/>
      <c r="B71" s="54" t="s">
        <v>46</v>
      </c>
      <c r="C71" s="35" t="s">
        <v>35</v>
      </c>
      <c r="D71" s="35"/>
      <c r="E71" s="36"/>
      <c r="F71" s="44">
        <f t="shared" ref="F71" si="14">E71*D71</f>
        <v>0</v>
      </c>
    </row>
    <row r="72" spans="1:6" s="41" customFormat="1" x14ac:dyDescent="0.25">
      <c r="A72" s="38"/>
      <c r="B72" s="43"/>
      <c r="C72" s="35"/>
      <c r="D72" s="35"/>
      <c r="E72" s="36"/>
      <c r="F72" s="46"/>
    </row>
    <row r="73" spans="1:6" s="45" customFormat="1" x14ac:dyDescent="0.25">
      <c r="A73" s="38"/>
      <c r="B73" s="47" t="str">
        <f>CONCATENATE("Sous total ",B30)</f>
        <v xml:space="preserve">Sous total </v>
      </c>
      <c r="C73" s="35"/>
      <c r="D73" s="35"/>
      <c r="E73" s="48"/>
      <c r="F73" s="49">
        <f>SUM(F52:F72)</f>
        <v>0</v>
      </c>
    </row>
    <row r="74" spans="1:6" s="41" customFormat="1" ht="16.5" thickBot="1" x14ac:dyDescent="0.3">
      <c r="A74" s="38"/>
      <c r="B74" s="43"/>
      <c r="C74" s="35"/>
      <c r="D74" s="35"/>
      <c r="E74" s="36"/>
      <c r="F74" s="46"/>
    </row>
    <row r="75" spans="1:6" s="41" customFormat="1" ht="16.5" thickBot="1" x14ac:dyDescent="0.3">
      <c r="A75" s="38"/>
      <c r="B75" s="52" t="str">
        <f>CONCATENATE("Sous total ",B50)</f>
        <v>Sous total B - Accessibilité PMR</v>
      </c>
      <c r="C75" s="35"/>
      <c r="D75" s="35"/>
      <c r="E75" s="48"/>
      <c r="F75" s="53">
        <f>F73</f>
        <v>0</v>
      </c>
    </row>
    <row r="76" spans="1:6" s="45" customFormat="1" x14ac:dyDescent="0.25">
      <c r="A76" s="38"/>
      <c r="B76" s="43"/>
      <c r="C76" s="35"/>
      <c r="D76" s="35"/>
      <c r="E76" s="36"/>
      <c r="F76" s="46"/>
    </row>
    <row r="77" spans="1:6" x14ac:dyDescent="0.25">
      <c r="A77" s="55"/>
      <c r="B77" s="56" t="s">
        <v>47</v>
      </c>
      <c r="C77" s="35"/>
      <c r="D77" s="35"/>
      <c r="E77" s="48"/>
      <c r="F77" s="57">
        <f>F75+F48</f>
        <v>0</v>
      </c>
    </row>
    <row r="78" spans="1:6" x14ac:dyDescent="0.25">
      <c r="A78" s="55"/>
      <c r="B78" s="56" t="s">
        <v>48</v>
      </c>
      <c r="C78" s="35"/>
      <c r="D78" s="35"/>
      <c r="E78" s="36"/>
      <c r="F78" s="37">
        <f>F77*0.2</f>
        <v>0</v>
      </c>
    </row>
    <row r="79" spans="1:6" x14ac:dyDescent="0.25">
      <c r="A79" s="55"/>
      <c r="B79" s="56"/>
      <c r="C79" s="35"/>
      <c r="D79" s="35"/>
      <c r="E79" s="36"/>
      <c r="F79" s="37"/>
    </row>
    <row r="80" spans="1:6" x14ac:dyDescent="0.25">
      <c r="A80" s="55"/>
      <c r="B80" s="56" t="s">
        <v>49</v>
      </c>
      <c r="C80" s="35"/>
      <c r="D80" s="35"/>
      <c r="E80" s="48"/>
      <c r="F80" s="57">
        <f>F78+F77</f>
        <v>0</v>
      </c>
    </row>
    <row r="81" spans="1:6" x14ac:dyDescent="0.25">
      <c r="A81" s="55"/>
      <c r="B81" s="56"/>
      <c r="C81" s="35"/>
      <c r="D81" s="35"/>
      <c r="E81" s="36"/>
      <c r="F81" s="58"/>
    </row>
    <row r="82" spans="1:6" x14ac:dyDescent="0.25">
      <c r="A82" s="59"/>
      <c r="B82" s="60"/>
      <c r="C82" s="61"/>
      <c r="D82" s="61"/>
      <c r="E82" s="62"/>
      <c r="F82" s="63"/>
    </row>
    <row r="83" spans="1:6" ht="16.5" thickBot="1" x14ac:dyDescent="0.3">
      <c r="A83" s="64"/>
      <c r="B83" s="65"/>
      <c r="C83" s="66"/>
      <c r="D83" s="66"/>
      <c r="E83" s="67"/>
      <c r="F83" s="68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8:C76" xr:uid="{87D59997-8BC4-4757-8F74-96816812F83A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
&amp;C&amp;"-,Gras"&amp;11&amp;K03+000Lot n°05 : Faux plafonds&amp;K0070C0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05</vt:lpstr>
      <vt:lpstr>'Lot 05'!Impression_des_titres</vt:lpstr>
      <vt:lpstr>'Lot 05'!Zone_d_impression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2025-06-18T15:11:52Z</dcterms:created>
  <dcterms:modified xsi:type="dcterms:W3CDTF">2025-08-11T07:48:23Z</dcterms:modified>
</cp:coreProperties>
</file>