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aingenierie.sharepoint.com/sites/ANAENTREPRISEPROD/Documents partages/01-Affaires/ANA 24 11 018 - CAEN - Réha  PREJ14 justice/9-PRO DCE/91-DOCS TRAV/07_ELEC/DPGF/"/>
    </mc:Choice>
  </mc:AlternateContent>
  <xr:revisionPtr revIDLastSave="227" documentId="13_ncr:1_{19822C14-AB27-483D-8515-4E470ED5226A}" xr6:coauthVersionLast="47" xr6:coauthVersionMax="47" xr10:uidLastSave="{92A7B38C-40DB-45A1-A872-42F4DE46F27A}"/>
  <bookViews>
    <workbookView xWindow="-108" yWindow="-108" windowWidth="23256" windowHeight="12456" xr2:uid="{99DCCE1D-2271-4203-9D72-F62E30B37B11}"/>
  </bookViews>
  <sheets>
    <sheet name="LOT ELEC" sheetId="1" r:id="rId1"/>
  </sheets>
  <definedNames>
    <definedName name="_Toc24551160" localSheetId="0">'LOT ELEC'!#REF!</definedName>
    <definedName name="_xlnm.Print_Area" localSheetId="0">'LOT ELEC'!$A$1:$G$179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5" i="1" l="1"/>
  <c r="G168" i="1"/>
  <c r="G163" i="1"/>
  <c r="G147" i="1"/>
  <c r="G144" i="1"/>
  <c r="G143" i="1"/>
  <c r="G137" i="1"/>
  <c r="G99" i="1"/>
  <c r="G93" i="1"/>
  <c r="G88" i="1"/>
  <c r="G85" i="1"/>
  <c r="G84" i="1"/>
  <c r="G83" i="1"/>
  <c r="G82" i="1"/>
  <c r="G81" i="1"/>
  <c r="G80" i="1"/>
  <c r="G77" i="1"/>
  <c r="G76" i="1"/>
  <c r="G75" i="1"/>
  <c r="G59" i="1"/>
  <c r="G43" i="1"/>
  <c r="G42" i="1"/>
  <c r="G41" i="1"/>
  <c r="G164" i="1" l="1"/>
  <c r="G162" i="1"/>
  <c r="G105" i="1"/>
  <c r="G33" i="1"/>
  <c r="G172" i="1"/>
  <c r="G171" i="1"/>
  <c r="G138" i="1" l="1"/>
  <c r="G53" i="1"/>
  <c r="G52" i="1"/>
  <c r="G173" i="1" l="1"/>
  <c r="G170" i="1"/>
  <c r="G169" i="1"/>
  <c r="G167" i="1"/>
  <c r="G153" i="1"/>
  <c r="G152" i="1"/>
  <c r="G149" i="1"/>
  <c r="G131" i="1"/>
  <c r="G130" i="1"/>
  <c r="G129" i="1"/>
  <c r="G94" i="1"/>
  <c r="G50" i="1"/>
  <c r="G159" i="1"/>
  <c r="G158" i="1"/>
  <c r="G157" i="1"/>
  <c r="G156" i="1"/>
  <c r="G134" i="1"/>
  <c r="G120" i="1" l="1"/>
  <c r="G113" i="1"/>
  <c r="G112" i="1"/>
  <c r="G104" i="1"/>
  <c r="G102" i="1"/>
  <c r="G51" i="1"/>
  <c r="G47" i="1"/>
  <c r="G46" i="1"/>
  <c r="G151" i="1" l="1"/>
  <c r="G114" i="1" l="1"/>
  <c r="G116" i="1"/>
  <c r="G92" i="1"/>
  <c r="G91" i="1"/>
  <c r="G66" i="1"/>
  <c r="G58" i="1"/>
  <c r="G57" i="1"/>
  <c r="G34" i="1"/>
  <c r="G32" i="1"/>
  <c r="C36" i="1" s="1"/>
  <c r="G106" i="1" l="1"/>
  <c r="G109" i="1"/>
  <c r="G110" i="1"/>
  <c r="G111" i="1"/>
  <c r="G115" i="1"/>
  <c r="G119" i="1"/>
  <c r="G121" i="1"/>
  <c r="G122" i="1"/>
  <c r="G103" i="1"/>
  <c r="G98" i="1"/>
  <c r="G100" i="1"/>
  <c r="G101" i="1"/>
  <c r="G56" i="1"/>
  <c r="G63" i="1"/>
  <c r="G64" i="1"/>
  <c r="G65" i="1"/>
  <c r="G69" i="1"/>
  <c r="G70" i="1"/>
  <c r="G74" i="1"/>
  <c r="G95" i="1"/>
  <c r="C124" i="1" l="1"/>
  <c r="C28" i="1"/>
  <c r="G139" i="1" l="1"/>
  <c r="G140" i="1"/>
  <c r="G146" i="1" l="1"/>
  <c r="G145" i="1"/>
  <c r="G150" i="1"/>
  <c r="G148" i="1"/>
  <c r="G136" i="1" l="1"/>
  <c r="G135" i="1"/>
  <c r="G177" i="1" l="1"/>
  <c r="G178" i="1" s="1"/>
  <c r="G179" i="1" s="1"/>
</calcChain>
</file>

<file path=xl/sharedStrings.xml><?xml version="1.0" encoding="utf-8"?>
<sst xmlns="http://schemas.openxmlformats.org/spreadsheetml/2006/main" count="277" uniqueCount="177">
  <si>
    <t>Désignation</t>
  </si>
  <si>
    <t>U</t>
  </si>
  <si>
    <t>Total Hors Taxes</t>
  </si>
  <si>
    <t xml:space="preserve">TOTAL EN EUROS HORS TVA </t>
  </si>
  <si>
    <t>TVA AU TAUX DE 20%</t>
  </si>
  <si>
    <t xml:space="preserve">TOTAL GENERAL EN EUROS TTC </t>
  </si>
  <si>
    <t>DOCUMENTS A FOURNIR PAR L’ENTREPRISE</t>
  </si>
  <si>
    <t>Ens</t>
  </si>
  <si>
    <t>DISPOSITIONS GENERALES</t>
  </si>
  <si>
    <t>Dossier de réalisation (plans, schémas…)</t>
  </si>
  <si>
    <t>En fin de travaux D.O.E.</t>
  </si>
  <si>
    <t>PERCEMENTS - SCELLEMENTS - TRAVERSEES</t>
  </si>
  <si>
    <t>CONTROLES - ESSAIS - RECEPTION</t>
  </si>
  <si>
    <t>FORMATION DU PERSONNEL D’EXPLOITATION</t>
  </si>
  <si>
    <t>NETTOYAGE</t>
  </si>
  <si>
    <t>Essais de fonctionnement</t>
  </si>
  <si>
    <t>SOUS TOTAL HORS TVA - DISPOSITIONS GENERALES</t>
  </si>
  <si>
    <t>INSTALLATIONS GENERALES DE CHANTIER</t>
  </si>
  <si>
    <t>Coffrets électriques de chantier</t>
  </si>
  <si>
    <t>Eclairage normal et de sécurité chantier</t>
  </si>
  <si>
    <t>SOUS TOTAL HORS TVA - INSTALLATIONS GENERALES DE CHANTIER</t>
  </si>
  <si>
    <t>DESCRIPTION DES TRAVAUX CFO</t>
  </si>
  <si>
    <t>RESEAUX DE TERRES</t>
  </si>
  <si>
    <t>Liaison Equipotentielle Principale (LEP)</t>
  </si>
  <si>
    <t>Liaisons Equipotentielles Secondaires (LES)</t>
  </si>
  <si>
    <t>ORIGINE DES INSTALLATIONS BT</t>
  </si>
  <si>
    <t>DISTRIBUTION TERMINALE</t>
  </si>
  <si>
    <t>Câblage éclairage</t>
  </si>
  <si>
    <t>Câblage éclairage de sécurité</t>
  </si>
  <si>
    <t>Câblage prises de courant</t>
  </si>
  <si>
    <t>COUPURES D'URGENCE</t>
  </si>
  <si>
    <t>ALIMENTATIONS PARTICULIERES</t>
  </si>
  <si>
    <t>Ml</t>
  </si>
  <si>
    <t>PC 2P+T encastrée</t>
  </si>
  <si>
    <t>PC 2P+T étanche</t>
  </si>
  <si>
    <t>ECLAIRAGE INTERIEUR</t>
  </si>
  <si>
    <t>ECLAIRAGE DE SECURITE PAR BLOCS AUTONOMES</t>
  </si>
  <si>
    <t>Télécommande</t>
  </si>
  <si>
    <t>SOUS TOTAL HORS TVA - DESCRIPTION DES TRAVAUX CFO</t>
  </si>
  <si>
    <t>DESCRIPTION DES TRAVAUX CFA</t>
  </si>
  <si>
    <t>Prises RJ45</t>
  </si>
  <si>
    <t>SOUS TOTAL HORS TVA - DESCRIPTION DES TRAVAUX CFA</t>
  </si>
  <si>
    <t>Télécommandes et paramétrage des détecteurs</t>
  </si>
  <si>
    <t>Câblage 2x4P</t>
  </si>
  <si>
    <t>Recette informatique</t>
  </si>
  <si>
    <t>Câblage et filerie :</t>
  </si>
  <si>
    <t>EQUIPEMENTS SPECIFIQUES</t>
  </si>
  <si>
    <t>PRECABLAGE VDI</t>
  </si>
  <si>
    <t>DISTRIBUTION PRINCIPALE</t>
  </si>
  <si>
    <t>Art</t>
  </si>
  <si>
    <t>Prix Unitaire</t>
  </si>
  <si>
    <t>Poste bureautique PB1 : 3x PC + 2x RJ45</t>
  </si>
  <si>
    <t>Détecteur de mouvement 360° pour petits locaux (Sanitaires…)</t>
  </si>
  <si>
    <t>Détecteur de mouvement mural en sailli</t>
  </si>
  <si>
    <t>BAES SATI d'évacuation étanche</t>
  </si>
  <si>
    <t>CHEMINS DE CABLES CFA</t>
  </si>
  <si>
    <t>Câblage 1x4P</t>
  </si>
  <si>
    <t>Identification</t>
  </si>
  <si>
    <t>Chemins de câbles CFO Type fils soudés - Largeur 100mm</t>
  </si>
  <si>
    <t>Chemins de câbles CFO Type fils soudés - Largeur 200mm</t>
  </si>
  <si>
    <t>Chemins de câbles CFO Type fils soudés - Largeur 300mm</t>
  </si>
  <si>
    <t>Détecteur de mouvement 360° étanche (Douches)</t>
  </si>
  <si>
    <t>Type 4 - Downlight Led rond encastré étanche</t>
  </si>
  <si>
    <t>Chemins de câbles CFA Type dalle marine - Largeur 100mm</t>
  </si>
  <si>
    <t>Chemins de câbles CFA Type dalle marine - Largeur 200mm</t>
  </si>
  <si>
    <t>Chemins de câbles CFA Type dalle marine - Largeur 300mm</t>
  </si>
  <si>
    <t>Déclencheur manuel vert</t>
  </si>
  <si>
    <t>Câblage et mise en service</t>
  </si>
  <si>
    <t>Tableau Divisionnaire R+2</t>
  </si>
  <si>
    <t>Tableau Divisionnaire R+3</t>
  </si>
  <si>
    <t>Alimentation du TD R+2 depuis le TGBT (sous-sol)</t>
  </si>
  <si>
    <t>Alimentation du TD R+3 depuis le TGBT (sous-sol)</t>
  </si>
  <si>
    <t>Depuis le TD R+2</t>
  </si>
  <si>
    <t>Depuis le TD R+3</t>
  </si>
  <si>
    <t>INCENDIE</t>
  </si>
  <si>
    <t>Diffuseur sonore</t>
  </si>
  <si>
    <t>Flash lumineux</t>
  </si>
  <si>
    <t>Déclencheur manuel</t>
  </si>
  <si>
    <t>Indicateur d'action</t>
  </si>
  <si>
    <t>Paramétrage + Mise en service fabricant</t>
  </si>
  <si>
    <t>ANTI-INTRUSION</t>
  </si>
  <si>
    <t>Clavier</t>
  </si>
  <si>
    <t>Contact magnétique</t>
  </si>
  <si>
    <t>CONTRÔLE D'ACCES</t>
  </si>
  <si>
    <t>Lecteur de badges</t>
  </si>
  <si>
    <t>Bouton sortie</t>
  </si>
  <si>
    <t>Câblage + Mise en service</t>
  </si>
  <si>
    <t>Alimentation de la base vie</t>
  </si>
  <si>
    <t>Arrêt d'urgence local</t>
  </si>
  <si>
    <t>Support vidéoprojecteur</t>
  </si>
  <si>
    <t>Détecteur de mouvement 360° DALI</t>
  </si>
  <si>
    <t>Type 2 - Downlight Led rond encastré IP44</t>
  </si>
  <si>
    <t>Type 3 - Downlight Led rond encastré circulations</t>
  </si>
  <si>
    <t>Type 7 - Plafonnier Led étanche</t>
  </si>
  <si>
    <t>Type 6 - Hublot Led rond</t>
  </si>
  <si>
    <t>Type 8 - Réglette Led au-dessus vasque</t>
  </si>
  <si>
    <t>Type 9 - Tubulaire Led extérieur</t>
  </si>
  <si>
    <t>Extension baie informatique existante</t>
  </si>
  <si>
    <t>ALARME TECHNIQUE</t>
  </si>
  <si>
    <t>REHABILITATION DES LOCAUX
DU PREJ A CAEN</t>
  </si>
  <si>
    <t>LOT 08</t>
  </si>
  <si>
    <t>ELECTRICITE CFO CFA</t>
  </si>
  <si>
    <t>D.P.G.F.</t>
  </si>
  <si>
    <t>Qté MOE</t>
  </si>
  <si>
    <t>Qté Entreprise</t>
  </si>
  <si>
    <t>Les quantités indiquées dans le présent cadre DPGF sont données à titre indicatif par la Maîtrise d’Œuvre. 
Il appartient toutefois à chaque entreprise de vérifier l'exactitude de ces quantités et de compléter la DPGF en engageant sa propre responsabilité sur les métrés et quantités nécessaires à la bonne réalisation de ses prestations.
Aucune réclamation ultérieure ne sera recevable à ce titre.</t>
  </si>
  <si>
    <t>2.4</t>
  </si>
  <si>
    <t>2.4.2</t>
  </si>
  <si>
    <t>2.4.3</t>
  </si>
  <si>
    <t>2.6</t>
  </si>
  <si>
    <t>2.7</t>
  </si>
  <si>
    <t>2.7.2</t>
  </si>
  <si>
    <t>2.9</t>
  </si>
  <si>
    <t>2.12</t>
  </si>
  <si>
    <t>2.16</t>
  </si>
  <si>
    <t>CONTRÔLE TECHNIQUE (Levée des observations)</t>
  </si>
  <si>
    <t>6.1</t>
  </si>
  <si>
    <t>6.2</t>
  </si>
  <si>
    <t>6.3</t>
  </si>
  <si>
    <t>DEPOSE / REPOSE</t>
  </si>
  <si>
    <t>7.1</t>
  </si>
  <si>
    <t>Dépose du projecteur existant</t>
  </si>
  <si>
    <t>Repose du projecteur existant</t>
  </si>
  <si>
    <t>Câblage et cheminement sous tube IRL</t>
  </si>
  <si>
    <t>7.2</t>
  </si>
  <si>
    <t>7.3</t>
  </si>
  <si>
    <t>7.6</t>
  </si>
  <si>
    <t>Goulotte PVC 2 compartiments de distribution</t>
  </si>
  <si>
    <t>Boîtes de dérivations , attaches câbles, accessoires…</t>
  </si>
  <si>
    <t>7.7</t>
  </si>
  <si>
    <t>7.8</t>
  </si>
  <si>
    <t>Arrêt d'urgence ventilation existant réutilisé pour asservissement des ventilations de conforts créées</t>
  </si>
  <si>
    <t>7.9</t>
  </si>
  <si>
    <t>Verrouillage des portes</t>
  </si>
  <si>
    <t>Vidéoprojecteur</t>
  </si>
  <si>
    <t>Thermostat</t>
  </si>
  <si>
    <t>Centrale anti-intrusion</t>
  </si>
  <si>
    <t>Equipemenst de musculation</t>
  </si>
  <si>
    <t>PC salle annexe</t>
  </si>
  <si>
    <t>Alarme technique</t>
  </si>
  <si>
    <t>Batterie CTA</t>
  </si>
  <si>
    <t>CTA double flux</t>
  </si>
  <si>
    <t>Caisson d'extraction</t>
  </si>
  <si>
    <t>Depuis le TGBT</t>
  </si>
  <si>
    <t>Chaudière</t>
  </si>
  <si>
    <t>Prise HDMI</t>
  </si>
  <si>
    <t>7.10</t>
  </si>
  <si>
    <t>Cordon HDMI</t>
  </si>
  <si>
    <t>Alimentation secourue</t>
  </si>
  <si>
    <t>APPAREILLAGES</t>
  </si>
  <si>
    <t>7.11</t>
  </si>
  <si>
    <t>Interrupteur Simple Allumage lumineux</t>
  </si>
  <si>
    <t>Bouton poussoir ou variateur DALI</t>
  </si>
  <si>
    <t>7.12</t>
  </si>
  <si>
    <t>Type 1 - Dalle Led 60x60 dimmable DALI</t>
  </si>
  <si>
    <t>BAES SATI d'évacuation</t>
  </si>
  <si>
    <t>BAES SATI d'évacuation + habitation</t>
  </si>
  <si>
    <t>7.13</t>
  </si>
  <si>
    <t>8.1</t>
  </si>
  <si>
    <t>8.2</t>
  </si>
  <si>
    <t>Cordon de brassage</t>
  </si>
  <si>
    <t>8.3</t>
  </si>
  <si>
    <t>Détecteur optique adressable</t>
  </si>
  <si>
    <t>Détecteur optique et chaleur adressable</t>
  </si>
  <si>
    <t>Câblage pour SDI</t>
  </si>
  <si>
    <t>Alimentation Electrique de Sécurité (AES)</t>
  </si>
  <si>
    <t>Câblage pour CMSI</t>
  </si>
  <si>
    <t>Dossier d'identité SSI</t>
  </si>
  <si>
    <t>8.4</t>
  </si>
  <si>
    <t>8.5</t>
  </si>
  <si>
    <t>Centrale d'alarme</t>
  </si>
  <si>
    <t>Voyant report défaut</t>
  </si>
  <si>
    <t>8.6</t>
  </si>
  <si>
    <t>Nouvelle centrale au R+2</t>
  </si>
  <si>
    <t>Réutilisation centrale existante sous-sol pour détecteurs escalier</t>
  </si>
  <si>
    <t>Détecteur fialire zone PREJ</t>
  </si>
  <si>
    <t>Sirène intrusion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</si>
</sst>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sz val="8"/>
      <name val="Calibri"/>
      <family val="2"/>
      <scheme val="minor"/>
    </font>
    <font>
      <sz val="11"/>
      <color theme="1"/>
      <name val="Open Sans"/>
      <family val="2"/>
    </font>
    <font>
      <sz val="10"/>
      <color theme="1"/>
      <name val="Century Gothic"/>
      <family val="2"/>
    </font>
    <font>
      <sz val="11"/>
      <color theme="1"/>
      <name val="Calibri"/>
      <family val="2"/>
      <scheme val="minor"/>
    </font>
    <font>
      <sz val="10"/>
      <name val="Open Sans"/>
      <family val="2"/>
    </font>
    <font>
      <b/>
      <sz val="16"/>
      <color theme="0"/>
      <name val="Century Gothic"/>
      <family val="2"/>
    </font>
    <font>
      <b/>
      <sz val="10"/>
      <color theme="1"/>
      <name val="Century Gothic"/>
      <family val="2"/>
    </font>
    <font>
      <sz val="12"/>
      <color theme="1"/>
      <name val="Century Gothic"/>
      <family val="2"/>
    </font>
    <font>
      <b/>
      <sz val="10"/>
      <color theme="0"/>
      <name val="Century Gothic"/>
      <family val="2"/>
    </font>
    <font>
      <sz val="10"/>
      <name val="Century Gothic"/>
      <family val="2"/>
    </font>
    <font>
      <u/>
      <sz val="6"/>
      <color indexed="12"/>
      <name val="Arial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193150"/>
        <bgColor indexed="64"/>
      </patternFill>
    </fill>
    <fill>
      <patternFill patternType="solid">
        <fgColor rgb="FFB3C9D4"/>
        <bgColor indexed="64"/>
      </patternFill>
    </fill>
    <fill>
      <patternFill patternType="solid">
        <fgColor rgb="FFE7F1F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0" fontId="6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/>
    </xf>
    <xf numFmtId="0" fontId="7" fillId="0" borderId="0" xfId="2" applyFont="1" applyAlignment="1">
      <alignment horizontal="center" vertical="center"/>
    </xf>
    <xf numFmtId="2" fontId="7" fillId="0" borderId="0" xfId="2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7" fillId="0" borderId="0" xfId="2" applyFont="1" applyAlignment="1">
      <alignment horizontal="center"/>
    </xf>
    <xf numFmtId="0" fontId="8" fillId="2" borderId="0" xfId="2" applyFont="1" applyFill="1" applyAlignment="1">
      <alignment vertical="center" wrapText="1"/>
    </xf>
    <xf numFmtId="44" fontId="5" fillId="0" borderId="0" xfId="1" applyFont="1" applyFill="1" applyBorder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44" fontId="12" fillId="0" borderId="12" xfId="1" applyFont="1" applyFill="1" applyBorder="1" applyAlignment="1">
      <alignment vertical="center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4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164" fontId="9" fillId="0" borderId="8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164" fontId="9" fillId="0" borderId="1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44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5" xfId="0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164" fontId="9" fillId="0" borderId="11" xfId="0" applyNumberFormat="1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44" fontId="14" fillId="0" borderId="2" xfId="0" applyNumberFormat="1" applyFont="1" applyBorder="1" applyAlignment="1">
      <alignment horizontal="center"/>
    </xf>
    <xf numFmtId="164" fontId="15" fillId="0" borderId="2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right"/>
    </xf>
    <xf numFmtId="44" fontId="14" fillId="0" borderId="3" xfId="0" applyNumberFormat="1" applyFont="1" applyBorder="1" applyAlignment="1">
      <alignment horizontal="center"/>
    </xf>
    <xf numFmtId="44" fontId="15" fillId="0" borderId="3" xfId="0" applyNumberFormat="1" applyFont="1" applyBorder="1" applyAlignment="1">
      <alignment horizontal="left" vertical="center"/>
    </xf>
    <xf numFmtId="0" fontId="14" fillId="0" borderId="4" xfId="0" applyFont="1" applyBorder="1" applyAlignment="1">
      <alignment horizontal="center"/>
    </xf>
    <xf numFmtId="44" fontId="14" fillId="0" borderId="4" xfId="0" applyNumberFormat="1" applyFont="1" applyBorder="1" applyAlignment="1">
      <alignment horizontal="center"/>
    </xf>
    <xf numFmtId="164" fontId="15" fillId="0" borderId="4" xfId="0" applyNumberFormat="1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/>
    </xf>
    <xf numFmtId="44" fontId="5" fillId="4" borderId="1" xfId="0" applyNumberFormat="1" applyFont="1" applyFill="1" applyBorder="1" applyAlignment="1">
      <alignment horizontal="center"/>
    </xf>
    <xf numFmtId="44" fontId="5" fillId="0" borderId="0" xfId="0" applyNumberFormat="1" applyFont="1" applyAlignment="1">
      <alignment horizontal="center"/>
    </xf>
    <xf numFmtId="3" fontId="11" fillId="2" borderId="12" xfId="0" applyNumberFormat="1" applyFont="1" applyFill="1" applyBorder="1" applyAlignment="1">
      <alignment horizontal="center" vertical="center" wrapText="1"/>
    </xf>
    <xf numFmtId="0" fontId="11" fillId="2" borderId="12" xfId="2" applyFont="1" applyFill="1" applyBorder="1" applyAlignment="1">
      <alignment horizontal="center" vertical="center" wrapText="1"/>
    </xf>
    <xf numFmtId="0" fontId="5" fillId="0" borderId="14" xfId="0" applyFont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13" xfId="0" applyFont="1" applyBorder="1"/>
    <xf numFmtId="0" fontId="5" fillId="0" borderId="15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44" fontId="5" fillId="0" borderId="15" xfId="1" applyFont="1" applyFill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164" fontId="9" fillId="0" borderId="8" xfId="0" applyNumberFormat="1" applyFont="1" applyBorder="1" applyAlignment="1">
      <alignment horizontal="right"/>
    </xf>
    <xf numFmtId="164" fontId="9" fillId="0" borderId="9" xfId="0" applyNumberFormat="1" applyFont="1" applyBorder="1" applyAlignment="1">
      <alignment horizontal="right"/>
    </xf>
    <xf numFmtId="164" fontId="9" fillId="0" borderId="10" xfId="0" applyNumberFormat="1" applyFont="1" applyBorder="1" applyAlignment="1">
      <alignment horizontal="right"/>
    </xf>
    <xf numFmtId="0" fontId="8" fillId="2" borderId="0" xfId="2" applyFont="1" applyFill="1" applyAlignment="1">
      <alignment horizontal="center" vertical="center" wrapText="1"/>
    </xf>
    <xf numFmtId="1" fontId="15" fillId="3" borderId="0" xfId="2" applyNumberFormat="1" applyFont="1" applyFill="1" applyAlignment="1">
      <alignment horizontal="center" vertical="center" wrapText="1"/>
    </xf>
    <xf numFmtId="0" fontId="10" fillId="4" borderId="0" xfId="2" applyFont="1" applyFill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5" fillId="0" borderId="3" xfId="0" applyFont="1" applyFill="1" applyBorder="1" applyAlignment="1">
      <alignment horizontal="center"/>
    </xf>
  </cellXfs>
  <cellStyles count="4">
    <cellStyle name="Lien hypertexte 2" xfId="3" xr:uid="{479159F3-D106-4B30-9F31-BE87BFE7C520}"/>
    <cellStyle name="Monétaire" xfId="1" builtinId="4"/>
    <cellStyle name="Normal" xfId="0" builtinId="0"/>
    <cellStyle name="Normal 5" xfId="2" xr:uid="{20C172B0-20E2-4739-B977-04F231568076}"/>
  </cellStyles>
  <dxfs count="0"/>
  <tableStyles count="0" defaultTableStyle="TableStyleMedium2" defaultPivotStyle="PivotStyleLight16"/>
  <colors>
    <mruColors>
      <color rgb="FFE7F1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1</xdr:row>
      <xdr:rowOff>123825</xdr:rowOff>
    </xdr:from>
    <xdr:ext cx="1491817" cy="647568"/>
    <xdr:pic>
      <xdr:nvPicPr>
        <xdr:cNvPr id="2" name="Image 1">
          <a:extLst>
            <a:ext uri="{FF2B5EF4-FFF2-40B4-BE49-F238E27FC236}">
              <a16:creationId xmlns:a16="http://schemas.microsoft.com/office/drawing/2014/main" id="{A404CF1C-EEBF-4553-9849-199B4FDE9E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14325"/>
          <a:ext cx="1491817" cy="64756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425C3-50EF-42BA-B934-E8C6C96BC193}">
  <sheetPr>
    <pageSetUpPr fitToPage="1"/>
  </sheetPr>
  <dimension ref="A1:G179"/>
  <sheetViews>
    <sheetView tabSelected="1" view="pageBreakPreview" zoomScale="115" zoomScaleNormal="100" zoomScaleSheetLayoutView="115" workbookViewId="0">
      <selection activeCell="B9" sqref="B9"/>
    </sheetView>
  </sheetViews>
  <sheetFormatPr baseColWidth="10" defaultRowHeight="14.4" x14ac:dyDescent="0.3"/>
  <cols>
    <col min="1" max="1" width="9" style="1" customWidth="1"/>
    <col min="2" max="2" width="63.77734375" style="2" customWidth="1"/>
    <col min="3" max="3" width="6.88671875" style="1" customWidth="1"/>
    <col min="4" max="5" width="9.77734375" style="1" customWidth="1"/>
    <col min="6" max="6" width="14" style="3" bestFit="1" customWidth="1"/>
    <col min="7" max="7" width="16.5546875" style="3" bestFit="1" customWidth="1"/>
  </cols>
  <sheetData>
    <row r="1" spans="1:7" s="12" customFormat="1" ht="15" x14ac:dyDescent="0.35">
      <c r="A1" s="6"/>
      <c r="B1" s="7"/>
      <c r="C1" s="8"/>
      <c r="D1" s="9"/>
      <c r="E1" s="9"/>
      <c r="F1" s="10"/>
      <c r="G1" s="11"/>
    </row>
    <row r="2" spans="1:7" s="12" customFormat="1" ht="94.95" customHeight="1" x14ac:dyDescent="0.35">
      <c r="A2" s="13"/>
      <c r="B2" s="70" t="s">
        <v>99</v>
      </c>
      <c r="C2" s="70"/>
      <c r="D2" s="70"/>
      <c r="E2" s="70"/>
      <c r="F2" s="70"/>
      <c r="G2" s="70"/>
    </row>
    <row r="3" spans="1:7" s="12" customFormat="1" ht="21" customHeight="1" x14ac:dyDescent="0.35">
      <c r="A3" s="71" t="s">
        <v>100</v>
      </c>
      <c r="B3" s="71"/>
      <c r="C3" s="71"/>
      <c r="D3" s="71"/>
      <c r="E3" s="71"/>
      <c r="F3" s="71"/>
      <c r="G3" s="71"/>
    </row>
    <row r="4" spans="1:7" s="12" customFormat="1" ht="22.95" customHeight="1" x14ac:dyDescent="0.35">
      <c r="A4" s="71" t="s">
        <v>101</v>
      </c>
      <c r="B4" s="71"/>
      <c r="C4" s="71"/>
      <c r="D4" s="71"/>
      <c r="E4" s="71"/>
      <c r="F4" s="71"/>
      <c r="G4" s="71"/>
    </row>
    <row r="5" spans="1:7" ht="15" customHeight="1" x14ac:dyDescent="0.3">
      <c r="A5" s="72" t="s">
        <v>102</v>
      </c>
      <c r="B5" s="72"/>
      <c r="C5" s="72"/>
      <c r="D5" s="72"/>
      <c r="E5" s="72"/>
      <c r="F5" s="72"/>
      <c r="G5" s="72"/>
    </row>
    <row r="6" spans="1:7" ht="15" customHeight="1" x14ac:dyDescent="0.3">
      <c r="A6" s="56"/>
      <c r="B6" s="57"/>
      <c r="C6" s="58"/>
      <c r="D6" s="59"/>
      <c r="E6" s="59"/>
      <c r="F6" s="14"/>
      <c r="G6" s="65"/>
    </row>
    <row r="7" spans="1:7" ht="60.6" customHeight="1" x14ac:dyDescent="0.3">
      <c r="A7" s="73" t="s">
        <v>105</v>
      </c>
      <c r="B7" s="74"/>
      <c r="C7" s="74"/>
      <c r="D7" s="74"/>
      <c r="E7" s="74"/>
      <c r="F7" s="74"/>
      <c r="G7" s="75"/>
    </row>
    <row r="8" spans="1:7" ht="15.75" customHeight="1" x14ac:dyDescent="0.3">
      <c r="A8" s="60"/>
      <c r="B8" s="61"/>
      <c r="C8" s="62"/>
      <c r="D8" s="63"/>
      <c r="E8" s="63"/>
      <c r="F8" s="64"/>
      <c r="G8" s="66"/>
    </row>
    <row r="9" spans="1:7" ht="25.2" x14ac:dyDescent="0.3">
      <c r="A9" s="15" t="s">
        <v>49</v>
      </c>
      <c r="B9" s="15" t="s">
        <v>0</v>
      </c>
      <c r="C9" s="15" t="s">
        <v>1</v>
      </c>
      <c r="D9" s="54" t="s">
        <v>103</v>
      </c>
      <c r="E9" s="54" t="s">
        <v>104</v>
      </c>
      <c r="F9" s="55" t="s">
        <v>50</v>
      </c>
      <c r="G9" s="15" t="s">
        <v>2</v>
      </c>
    </row>
    <row r="10" spans="1:7" ht="15" thickBot="1" x14ac:dyDescent="0.35">
      <c r="A10" s="16"/>
      <c r="B10" s="16"/>
      <c r="C10" s="17"/>
      <c r="D10" s="18"/>
      <c r="E10" s="18"/>
      <c r="F10" s="18"/>
      <c r="G10" s="19"/>
    </row>
    <row r="11" spans="1:7" ht="15" thickBot="1" x14ac:dyDescent="0.35">
      <c r="A11" s="49">
        <v>2</v>
      </c>
      <c r="B11" s="50" t="s">
        <v>8</v>
      </c>
      <c r="C11" s="51"/>
      <c r="D11" s="51"/>
      <c r="E11" s="51"/>
      <c r="F11" s="52"/>
      <c r="G11" s="52"/>
    </row>
    <row r="12" spans="1:7" x14ac:dyDescent="0.3">
      <c r="A12" s="20"/>
      <c r="B12" s="21"/>
      <c r="C12" s="22"/>
      <c r="D12" s="22"/>
      <c r="E12" s="22"/>
      <c r="F12" s="23"/>
      <c r="G12" s="23"/>
    </row>
    <row r="13" spans="1:7" x14ac:dyDescent="0.3">
      <c r="A13" s="22" t="s">
        <v>106</v>
      </c>
      <c r="B13" s="24" t="s">
        <v>6</v>
      </c>
      <c r="C13" s="22"/>
      <c r="D13" s="22"/>
      <c r="E13" s="22"/>
      <c r="F13" s="23"/>
      <c r="G13" s="23"/>
    </row>
    <row r="14" spans="1:7" x14ac:dyDescent="0.3">
      <c r="A14" s="22" t="s">
        <v>107</v>
      </c>
      <c r="B14" s="24" t="s">
        <v>9</v>
      </c>
      <c r="C14" s="22" t="s">
        <v>7</v>
      </c>
      <c r="D14" s="22">
        <v>1</v>
      </c>
      <c r="E14" s="22"/>
      <c r="F14" s="23"/>
      <c r="G14" s="23"/>
    </row>
    <row r="15" spans="1:7" x14ac:dyDescent="0.3">
      <c r="A15" s="22" t="s">
        <v>108</v>
      </c>
      <c r="B15" s="24" t="s">
        <v>10</v>
      </c>
      <c r="C15" s="22" t="s">
        <v>7</v>
      </c>
      <c r="D15" s="22">
        <v>1</v>
      </c>
      <c r="E15" s="22"/>
      <c r="F15" s="23"/>
      <c r="G15" s="23"/>
    </row>
    <row r="16" spans="1:7" x14ac:dyDescent="0.3">
      <c r="A16" s="22"/>
      <c r="B16" s="24"/>
      <c r="C16" s="22"/>
      <c r="D16" s="22"/>
      <c r="E16" s="22"/>
      <c r="F16" s="23"/>
      <c r="G16" s="23"/>
    </row>
    <row r="17" spans="1:7" x14ac:dyDescent="0.3">
      <c r="A17" s="22" t="s">
        <v>109</v>
      </c>
      <c r="B17" s="24" t="s">
        <v>11</v>
      </c>
      <c r="C17" s="22" t="s">
        <v>7</v>
      </c>
      <c r="D17" s="22">
        <v>1</v>
      </c>
      <c r="E17" s="22"/>
      <c r="F17" s="23"/>
      <c r="G17" s="23"/>
    </row>
    <row r="18" spans="1:7" x14ac:dyDescent="0.3">
      <c r="A18" s="22"/>
      <c r="B18" s="24"/>
      <c r="C18" s="22"/>
      <c r="D18" s="22"/>
      <c r="E18" s="22"/>
      <c r="F18" s="23"/>
      <c r="G18" s="23"/>
    </row>
    <row r="19" spans="1:7" x14ac:dyDescent="0.3">
      <c r="A19" s="22" t="s">
        <v>110</v>
      </c>
      <c r="B19" s="24" t="s">
        <v>12</v>
      </c>
      <c r="C19" s="22"/>
      <c r="D19" s="22"/>
      <c r="E19" s="22"/>
      <c r="F19" s="23"/>
      <c r="G19" s="23"/>
    </row>
    <row r="20" spans="1:7" x14ac:dyDescent="0.3">
      <c r="A20" s="22" t="s">
        <v>111</v>
      </c>
      <c r="B20" s="24" t="s">
        <v>15</v>
      </c>
      <c r="C20" s="22" t="s">
        <v>7</v>
      </c>
      <c r="D20" s="22">
        <v>1</v>
      </c>
      <c r="E20" s="22"/>
      <c r="F20" s="23"/>
      <c r="G20" s="23"/>
    </row>
    <row r="21" spans="1:7" x14ac:dyDescent="0.3">
      <c r="A21" s="22"/>
      <c r="B21" s="24"/>
      <c r="C21" s="22"/>
      <c r="D21" s="22"/>
      <c r="E21" s="22"/>
      <c r="F21" s="23"/>
      <c r="G21" s="23"/>
    </row>
    <row r="22" spans="1:7" x14ac:dyDescent="0.3">
      <c r="A22" s="22" t="s">
        <v>112</v>
      </c>
      <c r="B22" s="24" t="s">
        <v>13</v>
      </c>
      <c r="C22" s="22" t="s">
        <v>7</v>
      </c>
      <c r="D22" s="22"/>
      <c r="E22" s="22"/>
      <c r="F22" s="23"/>
      <c r="G22" s="23"/>
    </row>
    <row r="23" spans="1:7" x14ac:dyDescent="0.3">
      <c r="A23" s="22"/>
      <c r="B23" s="24"/>
      <c r="C23" s="22"/>
      <c r="D23" s="22"/>
      <c r="E23" s="22"/>
      <c r="F23" s="23"/>
      <c r="G23" s="23"/>
    </row>
    <row r="24" spans="1:7" x14ac:dyDescent="0.3">
      <c r="A24" s="22" t="s">
        <v>113</v>
      </c>
      <c r="B24" s="24" t="s">
        <v>14</v>
      </c>
      <c r="C24" s="22" t="s">
        <v>7</v>
      </c>
      <c r="D24" s="22">
        <v>1</v>
      </c>
      <c r="E24" s="22"/>
      <c r="F24" s="23"/>
      <c r="G24" s="23"/>
    </row>
    <row r="25" spans="1:7" x14ac:dyDescent="0.3">
      <c r="A25" s="22"/>
      <c r="B25" s="24"/>
      <c r="C25" s="22"/>
      <c r="D25" s="22"/>
      <c r="E25" s="22"/>
      <c r="F25" s="23"/>
      <c r="G25" s="23"/>
    </row>
    <row r="26" spans="1:7" x14ac:dyDescent="0.3">
      <c r="A26" s="22" t="s">
        <v>114</v>
      </c>
      <c r="B26" s="24" t="s">
        <v>115</v>
      </c>
      <c r="C26" s="22" t="s">
        <v>7</v>
      </c>
      <c r="D26" s="22">
        <v>1</v>
      </c>
      <c r="E26" s="22"/>
      <c r="F26" s="23"/>
      <c r="G26" s="23"/>
    </row>
    <row r="27" spans="1:7" ht="15" thickBot="1" x14ac:dyDescent="0.35">
      <c r="A27" s="20"/>
      <c r="B27" s="21"/>
      <c r="C27" s="22"/>
      <c r="D27" s="22"/>
      <c r="E27" s="22"/>
      <c r="F27" s="23"/>
      <c r="G27" s="23"/>
    </row>
    <row r="28" spans="1:7" ht="15" thickBot="1" x14ac:dyDescent="0.35">
      <c r="A28" s="25"/>
      <c r="B28" s="26" t="s">
        <v>16</v>
      </c>
      <c r="C28" s="67">
        <f>SUM(G14:G26)</f>
        <v>0</v>
      </c>
      <c r="D28" s="68"/>
      <c r="E28" s="68"/>
      <c r="F28" s="68"/>
      <c r="G28" s="69"/>
    </row>
    <row r="29" spans="1:7" ht="15" thickBot="1" x14ac:dyDescent="0.35">
      <c r="A29" s="25"/>
      <c r="B29" s="26"/>
      <c r="C29" s="27"/>
      <c r="D29" s="28"/>
      <c r="E29" s="28"/>
      <c r="F29" s="28"/>
      <c r="G29" s="29"/>
    </row>
    <row r="30" spans="1:7" ht="15" thickBot="1" x14ac:dyDescent="0.35">
      <c r="A30" s="49">
        <v>6</v>
      </c>
      <c r="B30" s="50" t="s">
        <v>17</v>
      </c>
      <c r="C30" s="51"/>
      <c r="D30" s="51"/>
      <c r="E30" s="51"/>
      <c r="F30" s="52"/>
      <c r="G30" s="52"/>
    </row>
    <row r="31" spans="1:7" ht="16.5" customHeight="1" x14ac:dyDescent="0.3">
      <c r="A31" s="20"/>
      <c r="B31" s="21"/>
      <c r="C31" s="22"/>
      <c r="D31" s="22"/>
      <c r="E31" s="22"/>
      <c r="F31" s="23"/>
      <c r="G31" s="23"/>
    </row>
    <row r="32" spans="1:7" x14ac:dyDescent="0.3">
      <c r="A32" s="22" t="s">
        <v>116</v>
      </c>
      <c r="B32" s="24" t="s">
        <v>18</v>
      </c>
      <c r="C32" s="22" t="s">
        <v>1</v>
      </c>
      <c r="D32" s="22">
        <v>2</v>
      </c>
      <c r="E32" s="22"/>
      <c r="F32" s="23"/>
      <c r="G32" s="23">
        <f>D32*F32</f>
        <v>0</v>
      </c>
    </row>
    <row r="33" spans="1:7" x14ac:dyDescent="0.3">
      <c r="A33" s="22" t="s">
        <v>117</v>
      </c>
      <c r="B33" s="24" t="s">
        <v>87</v>
      </c>
      <c r="C33" s="22" t="s">
        <v>7</v>
      </c>
      <c r="D33" s="22">
        <v>1</v>
      </c>
      <c r="E33" s="22"/>
      <c r="F33" s="23"/>
      <c r="G33" s="23">
        <f>D33*F33</f>
        <v>0</v>
      </c>
    </row>
    <row r="34" spans="1:7" x14ac:dyDescent="0.3">
      <c r="A34" s="22" t="s">
        <v>118</v>
      </c>
      <c r="B34" s="24" t="s">
        <v>19</v>
      </c>
      <c r="C34" s="22" t="s">
        <v>7</v>
      </c>
      <c r="D34" s="22">
        <v>1</v>
      </c>
      <c r="E34" s="22"/>
      <c r="F34" s="23"/>
      <c r="G34" s="23">
        <f>D34*F34</f>
        <v>0</v>
      </c>
    </row>
    <row r="35" spans="1:7" ht="15" thickBot="1" x14ac:dyDescent="0.35">
      <c r="A35" s="20"/>
      <c r="B35" s="21"/>
      <c r="C35" s="22"/>
      <c r="D35" s="22"/>
      <c r="E35" s="22"/>
      <c r="F35" s="23"/>
      <c r="G35" s="23"/>
    </row>
    <row r="36" spans="1:7" ht="15" thickBot="1" x14ac:dyDescent="0.35">
      <c r="A36" s="25"/>
      <c r="B36" s="26" t="s">
        <v>20</v>
      </c>
      <c r="C36" s="67">
        <f>SUM(G32:G34)</f>
        <v>0</v>
      </c>
      <c r="D36" s="68"/>
      <c r="E36" s="68"/>
      <c r="F36" s="68"/>
      <c r="G36" s="69"/>
    </row>
    <row r="37" spans="1:7" ht="15" thickBot="1" x14ac:dyDescent="0.35">
      <c r="A37" s="22"/>
      <c r="B37" s="24"/>
      <c r="C37" s="22"/>
      <c r="D37" s="22"/>
      <c r="E37" s="22"/>
      <c r="F37" s="23"/>
      <c r="G37" s="23"/>
    </row>
    <row r="38" spans="1:7" ht="15" thickBot="1" x14ac:dyDescent="0.35">
      <c r="A38" s="49">
        <v>7</v>
      </c>
      <c r="B38" s="50" t="s">
        <v>21</v>
      </c>
      <c r="C38" s="51"/>
      <c r="D38" s="51"/>
      <c r="E38" s="51"/>
      <c r="F38" s="52"/>
      <c r="G38" s="52"/>
    </row>
    <row r="39" spans="1:7" x14ac:dyDescent="0.3">
      <c r="A39" s="20"/>
      <c r="B39" s="21"/>
      <c r="C39" s="22"/>
      <c r="D39" s="22"/>
      <c r="E39" s="22"/>
      <c r="F39" s="23"/>
      <c r="G39" s="23"/>
    </row>
    <row r="40" spans="1:7" x14ac:dyDescent="0.3">
      <c r="A40" s="22" t="s">
        <v>120</v>
      </c>
      <c r="B40" s="24" t="s">
        <v>119</v>
      </c>
      <c r="C40" s="22"/>
      <c r="D40" s="22"/>
      <c r="E40" s="22"/>
      <c r="F40" s="23"/>
      <c r="G40" s="23"/>
    </row>
    <row r="41" spans="1:7" x14ac:dyDescent="0.3">
      <c r="A41" s="22"/>
      <c r="B41" s="24" t="s">
        <v>121</v>
      </c>
      <c r="C41" s="22" t="s">
        <v>7</v>
      </c>
      <c r="D41" s="22">
        <v>1</v>
      </c>
      <c r="E41" s="22"/>
      <c r="F41" s="23"/>
      <c r="G41" s="23">
        <f t="shared" ref="G41:G42" si="0">D41*F41</f>
        <v>0</v>
      </c>
    </row>
    <row r="42" spans="1:7" x14ac:dyDescent="0.3">
      <c r="A42" s="22"/>
      <c r="B42" s="24" t="s">
        <v>122</v>
      </c>
      <c r="C42" s="22" t="s">
        <v>7</v>
      </c>
      <c r="D42" s="22">
        <v>1</v>
      </c>
      <c r="E42" s="22"/>
      <c r="F42" s="23"/>
      <c r="G42" s="23">
        <f t="shared" si="0"/>
        <v>0</v>
      </c>
    </row>
    <row r="43" spans="1:7" x14ac:dyDescent="0.3">
      <c r="A43" s="22"/>
      <c r="B43" s="24" t="s">
        <v>123</v>
      </c>
      <c r="C43" s="22" t="s">
        <v>7</v>
      </c>
      <c r="D43" s="22">
        <v>1</v>
      </c>
      <c r="E43" s="22"/>
      <c r="F43" s="23"/>
      <c r="G43" s="23">
        <f t="shared" ref="G43" si="1">D43*F43</f>
        <v>0</v>
      </c>
    </row>
    <row r="44" spans="1:7" x14ac:dyDescent="0.3">
      <c r="A44" s="22"/>
      <c r="B44" s="24"/>
      <c r="C44" s="22"/>
      <c r="D44" s="22"/>
      <c r="E44" s="22"/>
      <c r="F44" s="23"/>
      <c r="G44" s="23"/>
    </row>
    <row r="45" spans="1:7" x14ac:dyDescent="0.3">
      <c r="A45" s="22" t="s">
        <v>124</v>
      </c>
      <c r="B45" s="24" t="s">
        <v>22</v>
      </c>
      <c r="C45" s="22"/>
      <c r="D45" s="22"/>
      <c r="E45" s="22"/>
      <c r="F45" s="23"/>
      <c r="G45" s="23"/>
    </row>
    <row r="46" spans="1:7" x14ac:dyDescent="0.3">
      <c r="A46" s="22"/>
      <c r="B46" s="24" t="s">
        <v>23</v>
      </c>
      <c r="C46" s="22" t="s">
        <v>7</v>
      </c>
      <c r="D46" s="22">
        <v>1</v>
      </c>
      <c r="E46" s="22"/>
      <c r="F46" s="23"/>
      <c r="G46" s="23">
        <f t="shared" ref="G46:G47" si="2">D46*F46</f>
        <v>0</v>
      </c>
    </row>
    <row r="47" spans="1:7" x14ac:dyDescent="0.3">
      <c r="A47" s="22"/>
      <c r="B47" s="24" t="s">
        <v>24</v>
      </c>
      <c r="C47" s="22" t="s">
        <v>7</v>
      </c>
      <c r="D47" s="22">
        <v>1</v>
      </c>
      <c r="E47" s="22"/>
      <c r="F47" s="23"/>
      <c r="G47" s="23">
        <f t="shared" si="2"/>
        <v>0</v>
      </c>
    </row>
    <row r="48" spans="1:7" x14ac:dyDescent="0.3">
      <c r="A48" s="22"/>
      <c r="B48" s="24"/>
      <c r="C48" s="22"/>
      <c r="D48" s="22"/>
      <c r="E48" s="22"/>
      <c r="F48" s="23"/>
      <c r="G48" s="23"/>
    </row>
    <row r="49" spans="1:7" x14ac:dyDescent="0.3">
      <c r="A49" s="22" t="s">
        <v>125</v>
      </c>
      <c r="B49" s="24" t="s">
        <v>25</v>
      </c>
      <c r="C49" s="22"/>
      <c r="D49" s="22"/>
      <c r="E49" s="22"/>
      <c r="F49" s="23"/>
      <c r="G49" s="23"/>
    </row>
    <row r="50" spans="1:7" x14ac:dyDescent="0.3">
      <c r="A50" s="22"/>
      <c r="B50" s="24" t="s">
        <v>68</v>
      </c>
      <c r="C50" s="22" t="s">
        <v>1</v>
      </c>
      <c r="D50" s="22">
        <v>1</v>
      </c>
      <c r="E50" s="22"/>
      <c r="F50" s="23"/>
      <c r="G50" s="23">
        <f t="shared" ref="G50" si="3">D50*F50</f>
        <v>0</v>
      </c>
    </row>
    <row r="51" spans="1:7" x14ac:dyDescent="0.3">
      <c r="A51" s="22"/>
      <c r="B51" s="24" t="s">
        <v>69</v>
      </c>
      <c r="C51" s="22" t="s">
        <v>1</v>
      </c>
      <c r="D51" s="22">
        <v>1</v>
      </c>
      <c r="E51" s="22"/>
      <c r="F51" s="23"/>
      <c r="G51" s="23">
        <f t="shared" ref="G51:G52" si="4">D51*F51</f>
        <v>0</v>
      </c>
    </row>
    <row r="52" spans="1:7" x14ac:dyDescent="0.3">
      <c r="A52" s="22"/>
      <c r="B52" s="24" t="s">
        <v>70</v>
      </c>
      <c r="C52" s="22" t="s">
        <v>32</v>
      </c>
      <c r="D52" s="22">
        <v>45</v>
      </c>
      <c r="E52" s="22"/>
      <c r="F52" s="23"/>
      <c r="G52" s="23">
        <f t="shared" si="4"/>
        <v>0</v>
      </c>
    </row>
    <row r="53" spans="1:7" x14ac:dyDescent="0.3">
      <c r="A53" s="22"/>
      <c r="B53" s="24" t="s">
        <v>71</v>
      </c>
      <c r="C53" s="22" t="s">
        <v>32</v>
      </c>
      <c r="D53" s="22">
        <v>50</v>
      </c>
      <c r="E53" s="22"/>
      <c r="F53" s="23"/>
      <c r="G53" s="23">
        <f t="shared" ref="G53" si="5">D53*F53</f>
        <v>0</v>
      </c>
    </row>
    <row r="54" spans="1:7" x14ac:dyDescent="0.3">
      <c r="A54" s="22"/>
      <c r="B54" s="30"/>
      <c r="C54" s="22"/>
      <c r="D54" s="22"/>
      <c r="E54" s="22"/>
      <c r="F54" s="23"/>
      <c r="G54" s="23"/>
    </row>
    <row r="55" spans="1:7" x14ac:dyDescent="0.3">
      <c r="A55" s="22" t="s">
        <v>126</v>
      </c>
      <c r="B55" s="24" t="s">
        <v>48</v>
      </c>
      <c r="C55" s="22"/>
      <c r="D55" s="22"/>
      <c r="E55" s="22"/>
      <c r="F55" s="23"/>
      <c r="G55" s="23"/>
    </row>
    <row r="56" spans="1:7" x14ac:dyDescent="0.3">
      <c r="A56" s="22"/>
      <c r="B56" s="24" t="s">
        <v>58</v>
      </c>
      <c r="C56" s="22" t="s">
        <v>32</v>
      </c>
      <c r="D56" s="22"/>
      <c r="E56" s="22"/>
      <c r="F56" s="23"/>
      <c r="G56" s="23">
        <f t="shared" ref="G56:G95" si="6">D56*F56</f>
        <v>0</v>
      </c>
    </row>
    <row r="57" spans="1:7" x14ac:dyDescent="0.3">
      <c r="A57" s="22"/>
      <c r="B57" s="24" t="s">
        <v>59</v>
      </c>
      <c r="C57" s="22" t="s">
        <v>32</v>
      </c>
      <c r="D57" s="22">
        <v>90</v>
      </c>
      <c r="E57" s="22"/>
      <c r="F57" s="23"/>
      <c r="G57" s="23">
        <f t="shared" ref="G57:G58" si="7">D57*F57</f>
        <v>0</v>
      </c>
    </row>
    <row r="58" spans="1:7" x14ac:dyDescent="0.3">
      <c r="A58" s="22"/>
      <c r="B58" s="24" t="s">
        <v>60</v>
      </c>
      <c r="C58" s="22" t="s">
        <v>32</v>
      </c>
      <c r="D58" s="22"/>
      <c r="E58" s="22"/>
      <c r="F58" s="23"/>
      <c r="G58" s="23">
        <f t="shared" si="7"/>
        <v>0</v>
      </c>
    </row>
    <row r="59" spans="1:7" x14ac:dyDescent="0.3">
      <c r="A59" s="22"/>
      <c r="B59" s="24" t="s">
        <v>127</v>
      </c>
      <c r="C59" s="22" t="s">
        <v>32</v>
      </c>
      <c r="D59" s="22">
        <v>30</v>
      </c>
      <c r="E59" s="22"/>
      <c r="F59" s="23"/>
      <c r="G59" s="23">
        <f t="shared" ref="G59" si="8">D59*F59</f>
        <v>0</v>
      </c>
    </row>
    <row r="60" spans="1:7" x14ac:dyDescent="0.3">
      <c r="A60" s="22"/>
      <c r="B60" s="24"/>
      <c r="C60" s="22"/>
      <c r="D60" s="22"/>
      <c r="E60" s="22"/>
      <c r="F60" s="23"/>
      <c r="G60" s="23"/>
    </row>
    <row r="61" spans="1:7" x14ac:dyDescent="0.3">
      <c r="A61" s="22" t="s">
        <v>129</v>
      </c>
      <c r="B61" s="24" t="s">
        <v>26</v>
      </c>
      <c r="C61" s="22"/>
      <c r="D61" s="22"/>
      <c r="E61" s="22"/>
      <c r="F61" s="23"/>
      <c r="G61" s="23"/>
    </row>
    <row r="62" spans="1:7" x14ac:dyDescent="0.3">
      <c r="A62" s="22"/>
      <c r="B62" s="24" t="s">
        <v>45</v>
      </c>
      <c r="C62" s="22"/>
      <c r="D62" s="22"/>
      <c r="E62" s="22"/>
      <c r="F62" s="23"/>
      <c r="G62" s="23"/>
    </row>
    <row r="63" spans="1:7" x14ac:dyDescent="0.3">
      <c r="A63" s="22"/>
      <c r="B63" s="24" t="s">
        <v>27</v>
      </c>
      <c r="C63" s="22" t="s">
        <v>32</v>
      </c>
      <c r="D63" s="76">
        <v>600</v>
      </c>
      <c r="E63" s="22"/>
      <c r="F63" s="23"/>
      <c r="G63" s="23">
        <f t="shared" si="6"/>
        <v>0</v>
      </c>
    </row>
    <row r="64" spans="1:7" x14ac:dyDescent="0.3">
      <c r="A64" s="22"/>
      <c r="B64" s="24" t="s">
        <v>28</v>
      </c>
      <c r="C64" s="22" t="s">
        <v>32</v>
      </c>
      <c r="D64" s="76">
        <v>200</v>
      </c>
      <c r="E64" s="22"/>
      <c r="F64" s="23"/>
      <c r="G64" s="23">
        <f t="shared" si="6"/>
        <v>0</v>
      </c>
    </row>
    <row r="65" spans="1:7" x14ac:dyDescent="0.3">
      <c r="A65" s="22"/>
      <c r="B65" s="34" t="s">
        <v>29</v>
      </c>
      <c r="C65" s="22" t="s">
        <v>32</v>
      </c>
      <c r="D65" s="76">
        <v>300</v>
      </c>
      <c r="E65" s="22"/>
      <c r="F65" s="23"/>
      <c r="G65" s="23">
        <f t="shared" si="6"/>
        <v>0</v>
      </c>
    </row>
    <row r="66" spans="1:7" x14ac:dyDescent="0.3">
      <c r="A66" s="22"/>
      <c r="B66" s="34" t="s">
        <v>128</v>
      </c>
      <c r="C66" s="22" t="s">
        <v>7</v>
      </c>
      <c r="D66" s="22">
        <v>1</v>
      </c>
      <c r="E66" s="22"/>
      <c r="F66" s="23"/>
      <c r="G66" s="23">
        <f t="shared" ref="G66" si="9">D66*F66</f>
        <v>0</v>
      </c>
    </row>
    <row r="67" spans="1:7" x14ac:dyDescent="0.3">
      <c r="A67" s="22"/>
      <c r="B67" s="24"/>
      <c r="C67" s="22"/>
      <c r="D67" s="22"/>
      <c r="E67" s="22"/>
      <c r="F67" s="23"/>
      <c r="G67" s="23"/>
    </row>
    <row r="68" spans="1:7" x14ac:dyDescent="0.3">
      <c r="A68" s="22" t="s">
        <v>130</v>
      </c>
      <c r="B68" s="24" t="s">
        <v>30</v>
      </c>
      <c r="C68" s="22"/>
      <c r="D68" s="22"/>
      <c r="E68" s="22"/>
      <c r="F68" s="23"/>
      <c r="G68" s="23"/>
    </row>
    <row r="69" spans="1:7" x14ac:dyDescent="0.3">
      <c r="A69" s="22"/>
      <c r="B69" s="24" t="s">
        <v>88</v>
      </c>
      <c r="C69" s="22" t="s">
        <v>1</v>
      </c>
      <c r="D69" s="22">
        <v>2</v>
      </c>
      <c r="E69" s="22"/>
      <c r="F69" s="23"/>
      <c r="G69" s="23">
        <f t="shared" si="6"/>
        <v>0</v>
      </c>
    </row>
    <row r="70" spans="1:7" ht="27" x14ac:dyDescent="0.3">
      <c r="A70" s="22"/>
      <c r="B70" s="32" t="s">
        <v>131</v>
      </c>
      <c r="C70" s="31" t="s">
        <v>7</v>
      </c>
      <c r="D70" s="31">
        <v>1</v>
      </c>
      <c r="E70" s="31"/>
      <c r="F70" s="33"/>
      <c r="G70" s="33">
        <f t="shared" si="6"/>
        <v>0</v>
      </c>
    </row>
    <row r="71" spans="1:7" x14ac:dyDescent="0.3">
      <c r="A71" s="22"/>
      <c r="B71" s="24"/>
      <c r="C71" s="22"/>
      <c r="D71" s="22"/>
      <c r="E71" s="22"/>
      <c r="F71" s="23"/>
      <c r="G71" s="23"/>
    </row>
    <row r="72" spans="1:7" x14ac:dyDescent="0.3">
      <c r="A72" s="22" t="s">
        <v>132</v>
      </c>
      <c r="B72" s="24" t="s">
        <v>31</v>
      </c>
      <c r="C72" s="22"/>
      <c r="D72" s="22"/>
      <c r="E72" s="22"/>
      <c r="F72" s="23"/>
      <c r="G72" s="23"/>
    </row>
    <row r="73" spans="1:7" x14ac:dyDescent="0.3">
      <c r="A73" s="22"/>
      <c r="B73" s="24" t="s">
        <v>72</v>
      </c>
      <c r="C73" s="22"/>
      <c r="D73" s="22"/>
      <c r="E73" s="22"/>
      <c r="F73" s="23"/>
      <c r="G73" s="23"/>
    </row>
    <row r="74" spans="1:7" x14ac:dyDescent="0.3">
      <c r="A74" s="22"/>
      <c r="B74" s="24" t="s">
        <v>133</v>
      </c>
      <c r="C74" s="22" t="s">
        <v>32</v>
      </c>
      <c r="D74" s="76">
        <v>30</v>
      </c>
      <c r="E74" s="22"/>
      <c r="F74" s="23"/>
      <c r="G74" s="23">
        <f t="shared" si="6"/>
        <v>0</v>
      </c>
    </row>
    <row r="75" spans="1:7" x14ac:dyDescent="0.3">
      <c r="A75" s="22"/>
      <c r="B75" s="24" t="s">
        <v>134</v>
      </c>
      <c r="C75" s="22" t="s">
        <v>32</v>
      </c>
      <c r="D75" s="76">
        <v>20</v>
      </c>
      <c r="E75" s="22"/>
      <c r="F75" s="23"/>
      <c r="G75" s="23">
        <f t="shared" ref="G75:G76" si="10">D75*F75</f>
        <v>0</v>
      </c>
    </row>
    <row r="76" spans="1:7" x14ac:dyDescent="0.3">
      <c r="A76" s="22"/>
      <c r="B76" s="24" t="s">
        <v>135</v>
      </c>
      <c r="C76" s="22" t="s">
        <v>32</v>
      </c>
      <c r="D76" s="76">
        <v>5</v>
      </c>
      <c r="E76" s="22"/>
      <c r="F76" s="23"/>
      <c r="G76" s="23">
        <f t="shared" si="10"/>
        <v>0</v>
      </c>
    </row>
    <row r="77" spans="1:7" x14ac:dyDescent="0.3">
      <c r="A77" s="22"/>
      <c r="B77" s="24" t="s">
        <v>136</v>
      </c>
      <c r="C77" s="22" t="s">
        <v>32</v>
      </c>
      <c r="D77" s="76">
        <v>5</v>
      </c>
      <c r="E77" s="22"/>
      <c r="F77" s="23"/>
      <c r="G77" s="23">
        <f t="shared" ref="G77" si="11">D77*F77</f>
        <v>0</v>
      </c>
    </row>
    <row r="78" spans="1:7" x14ac:dyDescent="0.3">
      <c r="A78" s="22"/>
      <c r="B78" s="24"/>
      <c r="C78" s="22"/>
      <c r="D78" s="76"/>
      <c r="E78" s="22"/>
      <c r="F78" s="23"/>
      <c r="G78" s="23"/>
    </row>
    <row r="79" spans="1:7" x14ac:dyDescent="0.3">
      <c r="A79" s="22"/>
      <c r="B79" s="24" t="s">
        <v>73</v>
      </c>
      <c r="C79" s="22"/>
      <c r="D79" s="76"/>
      <c r="E79" s="22"/>
      <c r="F79" s="23"/>
      <c r="G79" s="23"/>
    </row>
    <row r="80" spans="1:7" x14ac:dyDescent="0.3">
      <c r="A80" s="22"/>
      <c r="B80" s="24" t="s">
        <v>137</v>
      </c>
      <c r="C80" s="22" t="s">
        <v>32</v>
      </c>
      <c r="D80" s="76">
        <v>50</v>
      </c>
      <c r="E80" s="22"/>
      <c r="F80" s="23"/>
      <c r="G80" s="23">
        <f t="shared" ref="G80:G82" si="12">D80*F80</f>
        <v>0</v>
      </c>
    </row>
    <row r="81" spans="1:7" x14ac:dyDescent="0.3">
      <c r="A81" s="22"/>
      <c r="B81" s="24" t="s">
        <v>138</v>
      </c>
      <c r="C81" s="22" t="s">
        <v>32</v>
      </c>
      <c r="D81" s="76">
        <v>55</v>
      </c>
      <c r="E81" s="22"/>
      <c r="F81" s="23"/>
      <c r="G81" s="23">
        <f t="shared" si="12"/>
        <v>0</v>
      </c>
    </row>
    <row r="82" spans="1:7" x14ac:dyDescent="0.3">
      <c r="A82" s="22"/>
      <c r="B82" s="24" t="s">
        <v>139</v>
      </c>
      <c r="C82" s="22" t="s">
        <v>32</v>
      </c>
      <c r="D82" s="76">
        <v>25</v>
      </c>
      <c r="E82" s="22"/>
      <c r="F82" s="23"/>
      <c r="G82" s="23">
        <f t="shared" si="12"/>
        <v>0</v>
      </c>
    </row>
    <row r="83" spans="1:7" x14ac:dyDescent="0.3">
      <c r="A83" s="22"/>
      <c r="B83" s="24" t="s">
        <v>140</v>
      </c>
      <c r="C83" s="22" t="s">
        <v>32</v>
      </c>
      <c r="D83" s="76">
        <v>10</v>
      </c>
      <c r="E83" s="22"/>
      <c r="F83" s="23"/>
      <c r="G83" s="23">
        <f t="shared" ref="G83:G85" si="13">D83*F83</f>
        <v>0</v>
      </c>
    </row>
    <row r="84" spans="1:7" x14ac:dyDescent="0.3">
      <c r="A84" s="22"/>
      <c r="B84" s="24" t="s">
        <v>141</v>
      </c>
      <c r="C84" s="22" t="s">
        <v>32</v>
      </c>
      <c r="D84" s="76">
        <v>10</v>
      </c>
      <c r="E84" s="22"/>
      <c r="F84" s="23"/>
      <c r="G84" s="23">
        <f t="shared" si="13"/>
        <v>0</v>
      </c>
    </row>
    <row r="85" spans="1:7" x14ac:dyDescent="0.3">
      <c r="A85" s="22"/>
      <c r="B85" s="24" t="s">
        <v>142</v>
      </c>
      <c r="C85" s="22" t="s">
        <v>32</v>
      </c>
      <c r="D85" s="76">
        <v>15</v>
      </c>
      <c r="E85" s="22"/>
      <c r="F85" s="23"/>
      <c r="G85" s="23">
        <f t="shared" si="13"/>
        <v>0</v>
      </c>
    </row>
    <row r="86" spans="1:7" x14ac:dyDescent="0.3">
      <c r="A86" s="22"/>
      <c r="B86" s="24"/>
      <c r="C86" s="22"/>
      <c r="D86" s="76"/>
      <c r="E86" s="22"/>
      <c r="F86" s="23"/>
      <c r="G86" s="23"/>
    </row>
    <row r="87" spans="1:7" x14ac:dyDescent="0.3">
      <c r="A87" s="22"/>
      <c r="B87" s="24" t="s">
        <v>143</v>
      </c>
      <c r="C87" s="22"/>
      <c r="D87" s="76"/>
      <c r="E87" s="22"/>
      <c r="F87" s="23"/>
      <c r="G87" s="23"/>
    </row>
    <row r="88" spans="1:7" x14ac:dyDescent="0.3">
      <c r="A88" s="22"/>
      <c r="B88" s="24" t="s">
        <v>144</v>
      </c>
      <c r="C88" s="22" t="s">
        <v>32</v>
      </c>
      <c r="D88" s="76">
        <v>20</v>
      </c>
      <c r="E88" s="22"/>
      <c r="F88" s="23"/>
      <c r="G88" s="23">
        <f t="shared" ref="G88" si="14">D88*F88</f>
        <v>0</v>
      </c>
    </row>
    <row r="89" spans="1:7" x14ac:dyDescent="0.3">
      <c r="A89" s="22"/>
      <c r="B89" s="24"/>
      <c r="C89" s="22"/>
      <c r="D89" s="22"/>
      <c r="E89" s="22"/>
      <c r="F89" s="23"/>
      <c r="G89" s="23"/>
    </row>
    <row r="90" spans="1:7" x14ac:dyDescent="0.3">
      <c r="A90" s="22" t="s">
        <v>146</v>
      </c>
      <c r="B90" s="24" t="s">
        <v>46</v>
      </c>
      <c r="C90" s="22"/>
      <c r="D90" s="22"/>
      <c r="E90" s="22"/>
      <c r="F90" s="23"/>
      <c r="G90" s="23"/>
    </row>
    <row r="91" spans="1:7" x14ac:dyDescent="0.3">
      <c r="A91" s="22"/>
      <c r="B91" s="24" t="s">
        <v>51</v>
      </c>
      <c r="C91" s="22" t="s">
        <v>1</v>
      </c>
      <c r="D91" s="22">
        <v>5</v>
      </c>
      <c r="E91" s="22"/>
      <c r="F91" s="23"/>
      <c r="G91" s="23">
        <f>D91*F91</f>
        <v>0</v>
      </c>
    </row>
    <row r="92" spans="1:7" x14ac:dyDescent="0.3">
      <c r="A92" s="22"/>
      <c r="B92" s="24" t="s">
        <v>145</v>
      </c>
      <c r="C92" s="22" t="s">
        <v>1</v>
      </c>
      <c r="D92" s="22">
        <v>2</v>
      </c>
      <c r="E92" s="22"/>
      <c r="F92" s="23"/>
      <c r="G92" s="23">
        <f>D92*F92</f>
        <v>0</v>
      </c>
    </row>
    <row r="93" spans="1:7" x14ac:dyDescent="0.3">
      <c r="A93" s="22"/>
      <c r="B93" s="24" t="s">
        <v>147</v>
      </c>
      <c r="C93" s="22" t="s">
        <v>1</v>
      </c>
      <c r="D93" s="22">
        <v>1</v>
      </c>
      <c r="E93" s="22"/>
      <c r="F93" s="23"/>
      <c r="G93" s="23">
        <f>D93*F93</f>
        <v>0</v>
      </c>
    </row>
    <row r="94" spans="1:7" x14ac:dyDescent="0.3">
      <c r="A94" s="22"/>
      <c r="B94" s="24" t="s">
        <v>89</v>
      </c>
      <c r="C94" s="22" t="s">
        <v>1</v>
      </c>
      <c r="D94" s="22">
        <v>1</v>
      </c>
      <c r="E94" s="22"/>
      <c r="F94" s="23"/>
      <c r="G94" s="23">
        <f>D94*F94</f>
        <v>0</v>
      </c>
    </row>
    <row r="95" spans="1:7" x14ac:dyDescent="0.3">
      <c r="A95" s="22"/>
      <c r="B95" s="24" t="s">
        <v>148</v>
      </c>
      <c r="C95" s="22" t="s">
        <v>1</v>
      </c>
      <c r="D95" s="22">
        <v>1</v>
      </c>
      <c r="E95" s="22"/>
      <c r="F95" s="23"/>
      <c r="G95" s="23">
        <f t="shared" si="6"/>
        <v>0</v>
      </c>
    </row>
    <row r="96" spans="1:7" x14ac:dyDescent="0.3">
      <c r="A96" s="22"/>
      <c r="B96" s="24"/>
      <c r="C96" s="22"/>
      <c r="D96" s="22"/>
      <c r="E96" s="22"/>
      <c r="F96" s="23"/>
      <c r="G96" s="23"/>
    </row>
    <row r="97" spans="1:7" x14ac:dyDescent="0.3">
      <c r="A97" s="22" t="s">
        <v>150</v>
      </c>
      <c r="B97" s="24" t="s">
        <v>149</v>
      </c>
      <c r="C97" s="22"/>
      <c r="D97" s="22"/>
      <c r="E97" s="22"/>
      <c r="F97" s="23"/>
      <c r="G97" s="23"/>
    </row>
    <row r="98" spans="1:7" x14ac:dyDescent="0.3">
      <c r="A98" s="22"/>
      <c r="B98" s="24" t="s">
        <v>151</v>
      </c>
      <c r="C98" s="22" t="s">
        <v>1</v>
      </c>
      <c r="D98" s="22">
        <v>1</v>
      </c>
      <c r="E98" s="22"/>
      <c r="F98" s="23"/>
      <c r="G98" s="23">
        <f t="shared" ref="G98:G101" si="15">D98*F98</f>
        <v>0</v>
      </c>
    </row>
    <row r="99" spans="1:7" x14ac:dyDescent="0.3">
      <c r="A99" s="22"/>
      <c r="B99" s="24" t="s">
        <v>152</v>
      </c>
      <c r="C99" s="22" t="s">
        <v>1</v>
      </c>
      <c r="D99" s="22">
        <v>7</v>
      </c>
      <c r="E99" s="22"/>
      <c r="F99" s="23"/>
      <c r="G99" s="23">
        <f t="shared" ref="G99" si="16">D99*F99</f>
        <v>0</v>
      </c>
    </row>
    <row r="100" spans="1:7" x14ac:dyDescent="0.3">
      <c r="A100" s="22"/>
      <c r="B100" s="24" t="s">
        <v>33</v>
      </c>
      <c r="C100" s="22" t="s">
        <v>1</v>
      </c>
      <c r="D100" s="22">
        <v>26</v>
      </c>
      <c r="E100" s="22"/>
      <c r="F100" s="23"/>
      <c r="G100" s="23">
        <f t="shared" si="15"/>
        <v>0</v>
      </c>
    </row>
    <row r="101" spans="1:7" x14ac:dyDescent="0.3">
      <c r="A101" s="22"/>
      <c r="B101" s="24" t="s">
        <v>34</v>
      </c>
      <c r="C101" s="22" t="s">
        <v>1</v>
      </c>
      <c r="D101" s="22">
        <v>5</v>
      </c>
      <c r="E101" s="22"/>
      <c r="F101" s="23"/>
      <c r="G101" s="23">
        <f t="shared" si="15"/>
        <v>0</v>
      </c>
    </row>
    <row r="102" spans="1:7" x14ac:dyDescent="0.3">
      <c r="A102" s="22"/>
      <c r="B102" s="24" t="s">
        <v>52</v>
      </c>
      <c r="C102" s="22" t="s">
        <v>1</v>
      </c>
      <c r="D102" s="22">
        <v>17</v>
      </c>
      <c r="E102" s="22"/>
      <c r="F102" s="23"/>
      <c r="G102" s="23">
        <f t="shared" ref="G102" si="17">D102*F102</f>
        <v>0</v>
      </c>
    </row>
    <row r="103" spans="1:7" x14ac:dyDescent="0.3">
      <c r="A103" s="22"/>
      <c r="B103" s="24" t="s">
        <v>53</v>
      </c>
      <c r="C103" s="22" t="s">
        <v>1</v>
      </c>
      <c r="D103" s="22">
        <v>10</v>
      </c>
      <c r="E103" s="22"/>
      <c r="F103" s="23"/>
      <c r="G103" s="23">
        <f>D103*F103</f>
        <v>0</v>
      </c>
    </row>
    <row r="104" spans="1:7" x14ac:dyDescent="0.3">
      <c r="A104" s="22"/>
      <c r="B104" s="24" t="s">
        <v>61</v>
      </c>
      <c r="C104" s="22" t="s">
        <v>1</v>
      </c>
      <c r="D104" s="22">
        <v>7</v>
      </c>
      <c r="E104" s="22"/>
      <c r="F104" s="23"/>
      <c r="G104" s="23">
        <f>D104*F104</f>
        <v>0</v>
      </c>
    </row>
    <row r="105" spans="1:7" x14ac:dyDescent="0.3">
      <c r="A105" s="22"/>
      <c r="B105" s="24" t="s">
        <v>90</v>
      </c>
      <c r="C105" s="22" t="s">
        <v>1</v>
      </c>
      <c r="D105" s="22">
        <v>5</v>
      </c>
      <c r="E105" s="22"/>
      <c r="F105" s="23"/>
      <c r="G105" s="23">
        <f>D105*F105</f>
        <v>0</v>
      </c>
    </row>
    <row r="106" spans="1:7" x14ac:dyDescent="0.3">
      <c r="A106" s="22"/>
      <c r="B106" s="24" t="s">
        <v>42</v>
      </c>
      <c r="C106" s="22" t="s">
        <v>7</v>
      </c>
      <c r="D106" s="22">
        <v>1</v>
      </c>
      <c r="E106" s="22"/>
      <c r="F106" s="23"/>
      <c r="G106" s="23">
        <f t="shared" ref="G106:G122" si="18">D106*F106</f>
        <v>0</v>
      </c>
    </row>
    <row r="107" spans="1:7" x14ac:dyDescent="0.3">
      <c r="A107" s="22"/>
      <c r="B107" s="24"/>
      <c r="C107" s="22"/>
      <c r="D107" s="22"/>
      <c r="E107" s="22"/>
      <c r="F107" s="23"/>
      <c r="G107" s="23"/>
    </row>
    <row r="108" spans="1:7" x14ac:dyDescent="0.3">
      <c r="A108" s="22" t="s">
        <v>153</v>
      </c>
      <c r="B108" s="24" t="s">
        <v>35</v>
      </c>
      <c r="C108" s="22"/>
      <c r="D108" s="22"/>
      <c r="E108" s="22"/>
      <c r="F108" s="23"/>
      <c r="G108" s="23"/>
    </row>
    <row r="109" spans="1:7" x14ac:dyDescent="0.3">
      <c r="A109" s="22"/>
      <c r="B109" s="24" t="s">
        <v>154</v>
      </c>
      <c r="C109" s="22" t="s">
        <v>1</v>
      </c>
      <c r="D109" s="22">
        <v>32</v>
      </c>
      <c r="E109" s="22"/>
      <c r="F109" s="23"/>
      <c r="G109" s="23">
        <f t="shared" si="18"/>
        <v>0</v>
      </c>
    </row>
    <row r="110" spans="1:7" x14ac:dyDescent="0.3">
      <c r="A110" s="22"/>
      <c r="B110" s="24" t="s">
        <v>91</v>
      </c>
      <c r="C110" s="22" t="s">
        <v>1</v>
      </c>
      <c r="D110" s="22">
        <v>29</v>
      </c>
      <c r="E110" s="22"/>
      <c r="F110" s="23"/>
      <c r="G110" s="23">
        <f t="shared" si="18"/>
        <v>0</v>
      </c>
    </row>
    <row r="111" spans="1:7" x14ac:dyDescent="0.3">
      <c r="A111" s="22"/>
      <c r="B111" s="24" t="s">
        <v>92</v>
      </c>
      <c r="C111" s="22" t="s">
        <v>1</v>
      </c>
      <c r="D111" s="22">
        <v>7</v>
      </c>
      <c r="E111" s="22"/>
      <c r="F111" s="53"/>
      <c r="G111" s="23">
        <f t="shared" si="18"/>
        <v>0</v>
      </c>
    </row>
    <row r="112" spans="1:7" x14ac:dyDescent="0.3">
      <c r="A112" s="22"/>
      <c r="B112" s="24" t="s">
        <v>62</v>
      </c>
      <c r="C112" s="22" t="s">
        <v>1</v>
      </c>
      <c r="D112" s="22">
        <v>23</v>
      </c>
      <c r="E112" s="22"/>
      <c r="F112" s="53"/>
      <c r="G112" s="23">
        <f t="shared" ref="G112" si="19">D112*F112</f>
        <v>0</v>
      </c>
    </row>
    <row r="113" spans="1:7" x14ac:dyDescent="0.3">
      <c r="A113" s="22"/>
      <c r="B113" s="24" t="s">
        <v>94</v>
      </c>
      <c r="C113" s="22" t="s">
        <v>1</v>
      </c>
      <c r="D113" s="22">
        <v>9</v>
      </c>
      <c r="E113" s="22"/>
      <c r="F113" s="53"/>
      <c r="G113" s="23">
        <f t="shared" ref="G113" si="20">D113*F113</f>
        <v>0</v>
      </c>
    </row>
    <row r="114" spans="1:7" x14ac:dyDescent="0.3">
      <c r="A114" s="22"/>
      <c r="B114" s="24" t="s">
        <v>93</v>
      </c>
      <c r="C114" s="22" t="s">
        <v>1</v>
      </c>
      <c r="D114" s="22">
        <v>9</v>
      </c>
      <c r="E114" s="22"/>
      <c r="F114" s="53"/>
      <c r="G114" s="23">
        <f t="shared" ref="G114" si="21">D114*F114</f>
        <v>0</v>
      </c>
    </row>
    <row r="115" spans="1:7" x14ac:dyDescent="0.3">
      <c r="A115" s="22"/>
      <c r="B115" s="24" t="s">
        <v>95</v>
      </c>
      <c r="C115" s="22" t="s">
        <v>1</v>
      </c>
      <c r="D115" s="22">
        <v>5</v>
      </c>
      <c r="E115" s="22"/>
      <c r="F115" s="23"/>
      <c r="G115" s="23">
        <f t="shared" si="18"/>
        <v>0</v>
      </c>
    </row>
    <row r="116" spans="1:7" x14ac:dyDescent="0.3">
      <c r="A116" s="22"/>
      <c r="B116" s="24" t="s">
        <v>96</v>
      </c>
      <c r="C116" s="22" t="s">
        <v>1</v>
      </c>
      <c r="D116" s="22">
        <v>8</v>
      </c>
      <c r="E116" s="22"/>
      <c r="F116" s="23"/>
      <c r="G116" s="23">
        <f t="shared" ref="G116" si="22">D116*F116</f>
        <v>0</v>
      </c>
    </row>
    <row r="117" spans="1:7" x14ac:dyDescent="0.3">
      <c r="A117" s="22"/>
      <c r="B117" s="24"/>
      <c r="C117" s="22"/>
      <c r="D117" s="22"/>
      <c r="E117" s="22"/>
      <c r="F117" s="23"/>
      <c r="G117" s="23"/>
    </row>
    <row r="118" spans="1:7" x14ac:dyDescent="0.3">
      <c r="A118" s="22" t="s">
        <v>157</v>
      </c>
      <c r="B118" s="24" t="s">
        <v>36</v>
      </c>
      <c r="C118" s="22"/>
      <c r="D118" s="22"/>
      <c r="E118" s="22"/>
      <c r="F118" s="23"/>
      <c r="G118" s="23"/>
    </row>
    <row r="119" spans="1:7" x14ac:dyDescent="0.3">
      <c r="A119" s="22"/>
      <c r="B119" s="24" t="s">
        <v>155</v>
      </c>
      <c r="C119" s="22" t="s">
        <v>1</v>
      </c>
      <c r="D119" s="22">
        <v>9</v>
      </c>
      <c r="E119" s="22"/>
      <c r="F119" s="23"/>
      <c r="G119" s="23">
        <f t="shared" si="18"/>
        <v>0</v>
      </c>
    </row>
    <row r="120" spans="1:7" x14ac:dyDescent="0.3">
      <c r="A120" s="22"/>
      <c r="B120" s="24" t="s">
        <v>156</v>
      </c>
      <c r="C120" s="22" t="s">
        <v>1</v>
      </c>
      <c r="D120" s="22">
        <v>6</v>
      </c>
      <c r="E120" s="22"/>
      <c r="F120" s="23"/>
      <c r="G120" s="23">
        <f t="shared" ref="G120" si="23">D120*F120</f>
        <v>0</v>
      </c>
    </row>
    <row r="121" spans="1:7" x14ac:dyDescent="0.3">
      <c r="A121" s="22"/>
      <c r="B121" s="24" t="s">
        <v>54</v>
      </c>
      <c r="C121" s="22" t="s">
        <v>1</v>
      </c>
      <c r="D121" s="22">
        <v>3</v>
      </c>
      <c r="E121" s="22"/>
      <c r="F121" s="23"/>
      <c r="G121" s="23">
        <f t="shared" si="18"/>
        <v>0</v>
      </c>
    </row>
    <row r="122" spans="1:7" x14ac:dyDescent="0.3">
      <c r="A122" s="22"/>
      <c r="B122" s="24" t="s">
        <v>37</v>
      </c>
      <c r="C122" s="22" t="s">
        <v>1</v>
      </c>
      <c r="D122" s="22">
        <v>1</v>
      </c>
      <c r="E122" s="22"/>
      <c r="F122" s="23"/>
      <c r="G122" s="23">
        <f t="shared" si="18"/>
        <v>0</v>
      </c>
    </row>
    <row r="123" spans="1:7" ht="15" thickBot="1" x14ac:dyDescent="0.35">
      <c r="A123" s="22"/>
      <c r="B123" s="24"/>
      <c r="C123" s="22"/>
      <c r="D123" s="22"/>
      <c r="E123" s="22"/>
      <c r="F123" s="23"/>
      <c r="G123" s="23"/>
    </row>
    <row r="124" spans="1:7" ht="15" thickBot="1" x14ac:dyDescent="0.35">
      <c r="A124" s="25"/>
      <c r="B124" s="26" t="s">
        <v>38</v>
      </c>
      <c r="C124" s="67">
        <f>+SUM(G41:G123)</f>
        <v>0</v>
      </c>
      <c r="D124" s="68"/>
      <c r="E124" s="68"/>
      <c r="F124" s="68"/>
      <c r="G124" s="69"/>
    </row>
    <row r="125" spans="1:7" ht="15" thickBot="1" x14ac:dyDescent="0.35">
      <c r="A125" s="22"/>
      <c r="B125" s="24"/>
      <c r="C125" s="22"/>
      <c r="D125" s="22"/>
      <c r="E125" s="22"/>
      <c r="F125" s="23"/>
      <c r="G125" s="23"/>
    </row>
    <row r="126" spans="1:7" ht="15" thickBot="1" x14ac:dyDescent="0.35">
      <c r="A126" s="49">
        <v>8</v>
      </c>
      <c r="B126" s="50" t="s">
        <v>39</v>
      </c>
      <c r="C126" s="51"/>
      <c r="D126" s="51"/>
      <c r="E126" s="51"/>
      <c r="F126" s="52"/>
      <c r="G126" s="52"/>
    </row>
    <row r="127" spans="1:7" x14ac:dyDescent="0.3">
      <c r="A127" s="22"/>
      <c r="B127" s="34"/>
      <c r="C127" s="22"/>
      <c r="D127" s="22"/>
      <c r="E127" s="22"/>
      <c r="F127" s="23"/>
      <c r="G127" s="23"/>
    </row>
    <row r="128" spans="1:7" x14ac:dyDescent="0.3">
      <c r="A128" s="22" t="s">
        <v>158</v>
      </c>
      <c r="B128" s="24" t="s">
        <v>55</v>
      </c>
      <c r="C128" s="22"/>
      <c r="D128" s="22"/>
      <c r="E128" s="22"/>
      <c r="F128" s="23"/>
      <c r="G128" s="23"/>
    </row>
    <row r="129" spans="1:7" x14ac:dyDescent="0.3">
      <c r="A129" s="22"/>
      <c r="B129" s="24" t="s">
        <v>63</v>
      </c>
      <c r="C129" s="22" t="s">
        <v>32</v>
      </c>
      <c r="D129" s="22"/>
      <c r="E129" s="22"/>
      <c r="F129" s="23"/>
      <c r="G129" s="23">
        <f t="shared" ref="G129:G131" si="24">D129*F129</f>
        <v>0</v>
      </c>
    </row>
    <row r="130" spans="1:7" x14ac:dyDescent="0.3">
      <c r="A130" s="22"/>
      <c r="B130" s="24" t="s">
        <v>64</v>
      </c>
      <c r="C130" s="22" t="s">
        <v>32</v>
      </c>
      <c r="D130" s="22">
        <v>60</v>
      </c>
      <c r="E130" s="22"/>
      <c r="F130" s="23"/>
      <c r="G130" s="23">
        <f t="shared" si="24"/>
        <v>0</v>
      </c>
    </row>
    <row r="131" spans="1:7" x14ac:dyDescent="0.3">
      <c r="A131" s="22"/>
      <c r="B131" s="24" t="s">
        <v>65</v>
      </c>
      <c r="C131" s="22" t="s">
        <v>32</v>
      </c>
      <c r="D131" s="22"/>
      <c r="E131" s="22"/>
      <c r="F131" s="23"/>
      <c r="G131" s="23">
        <f t="shared" si="24"/>
        <v>0</v>
      </c>
    </row>
    <row r="132" spans="1:7" s="4" customFormat="1" ht="15.6" x14ac:dyDescent="0.35">
      <c r="A132" s="22"/>
      <c r="B132" s="24"/>
      <c r="C132" s="22"/>
      <c r="D132" s="22"/>
      <c r="E132" s="22"/>
      <c r="F132" s="23"/>
      <c r="G132" s="23"/>
    </row>
    <row r="133" spans="1:7" s="4" customFormat="1" ht="15.6" x14ac:dyDescent="0.35">
      <c r="A133" s="22" t="s">
        <v>159</v>
      </c>
      <c r="B133" s="24" t="s">
        <v>47</v>
      </c>
      <c r="C133" s="22"/>
      <c r="D133" s="22"/>
      <c r="E133" s="22"/>
      <c r="F133" s="23"/>
      <c r="G133" s="23"/>
    </row>
    <row r="134" spans="1:7" s="4" customFormat="1" ht="15.6" x14ac:dyDescent="0.35">
      <c r="A134" s="22"/>
      <c r="B134" s="24" t="s">
        <v>97</v>
      </c>
      <c r="C134" s="22" t="s">
        <v>7</v>
      </c>
      <c r="D134" s="22">
        <v>1</v>
      </c>
      <c r="E134" s="22"/>
      <c r="F134" s="23"/>
      <c r="G134" s="23">
        <f t="shared" ref="G134" si="25">D134*F134</f>
        <v>0</v>
      </c>
    </row>
    <row r="135" spans="1:7" s="4" customFormat="1" ht="15.6" x14ac:dyDescent="0.35">
      <c r="A135" s="22"/>
      <c r="B135" s="5" t="s">
        <v>56</v>
      </c>
      <c r="C135" s="22" t="s">
        <v>32</v>
      </c>
      <c r="D135" s="22"/>
      <c r="E135" s="22"/>
      <c r="F135" s="23"/>
      <c r="G135" s="23">
        <f t="shared" ref="G135" si="26">D135*F135</f>
        <v>0</v>
      </c>
    </row>
    <row r="136" spans="1:7" s="4" customFormat="1" ht="15.6" x14ac:dyDescent="0.35">
      <c r="A136" s="22"/>
      <c r="B136" s="5" t="s">
        <v>43</v>
      </c>
      <c r="C136" s="22" t="s">
        <v>32</v>
      </c>
      <c r="D136" s="22">
        <v>250</v>
      </c>
      <c r="E136" s="22"/>
      <c r="F136" s="23"/>
      <c r="G136" s="23">
        <f t="shared" ref="G136:G140" si="27">D136*F136</f>
        <v>0</v>
      </c>
    </row>
    <row r="137" spans="1:7" s="4" customFormat="1" ht="15.6" x14ac:dyDescent="0.35">
      <c r="A137" s="22"/>
      <c r="B137" s="5" t="s">
        <v>160</v>
      </c>
      <c r="C137" s="22" t="s">
        <v>1</v>
      </c>
      <c r="D137" s="22">
        <v>10</v>
      </c>
      <c r="E137" s="22"/>
      <c r="F137" s="23"/>
      <c r="G137" s="23">
        <f t="shared" ref="G137" si="28">D137*F137</f>
        <v>0</v>
      </c>
    </row>
    <row r="138" spans="1:7" s="4" customFormat="1" ht="15.6" x14ac:dyDescent="0.35">
      <c r="A138" s="22"/>
      <c r="B138" s="5" t="s">
        <v>40</v>
      </c>
      <c r="C138" s="22" t="s">
        <v>1</v>
      </c>
      <c r="D138" s="22">
        <v>10</v>
      </c>
      <c r="E138" s="22"/>
      <c r="F138" s="23"/>
      <c r="G138" s="23">
        <f t="shared" ref="G138" si="29">D138*F138</f>
        <v>0</v>
      </c>
    </row>
    <row r="139" spans="1:7" x14ac:dyDescent="0.3">
      <c r="A139" s="22"/>
      <c r="B139" s="24" t="s">
        <v>57</v>
      </c>
      <c r="C139" s="22" t="s">
        <v>7</v>
      </c>
      <c r="D139" s="22">
        <v>1</v>
      </c>
      <c r="E139" s="22"/>
      <c r="F139" s="23"/>
      <c r="G139" s="23">
        <f>D139*F139</f>
        <v>0</v>
      </c>
    </row>
    <row r="140" spans="1:7" x14ac:dyDescent="0.3">
      <c r="A140" s="22"/>
      <c r="B140" s="24" t="s">
        <v>44</v>
      </c>
      <c r="C140" s="22" t="s">
        <v>7</v>
      </c>
      <c r="D140" s="22">
        <v>1</v>
      </c>
      <c r="E140" s="22"/>
      <c r="F140" s="23"/>
      <c r="G140" s="23">
        <f t="shared" si="27"/>
        <v>0</v>
      </c>
    </row>
    <row r="141" spans="1:7" x14ac:dyDescent="0.3">
      <c r="A141" s="22"/>
      <c r="B141" s="24"/>
      <c r="C141" s="22"/>
      <c r="D141" s="22"/>
      <c r="E141" s="22"/>
      <c r="F141" s="23"/>
      <c r="G141" s="23"/>
    </row>
    <row r="142" spans="1:7" x14ac:dyDescent="0.3">
      <c r="A142" s="22" t="s">
        <v>161</v>
      </c>
      <c r="B142" s="24" t="s">
        <v>74</v>
      </c>
      <c r="C142" s="22"/>
      <c r="D142" s="22"/>
      <c r="E142" s="22"/>
      <c r="F142" s="23"/>
      <c r="G142" s="23"/>
    </row>
    <row r="143" spans="1:7" x14ac:dyDescent="0.3">
      <c r="A143" s="22"/>
      <c r="B143" s="24" t="s">
        <v>162</v>
      </c>
      <c r="C143" s="22" t="s">
        <v>1</v>
      </c>
      <c r="D143" s="22">
        <v>5</v>
      </c>
      <c r="E143" s="22"/>
      <c r="F143" s="23"/>
      <c r="G143" s="23">
        <f t="shared" ref="G143" si="30">D143*F143</f>
        <v>0</v>
      </c>
    </row>
    <row r="144" spans="1:7" x14ac:dyDescent="0.3">
      <c r="A144" s="22"/>
      <c r="B144" s="24" t="s">
        <v>163</v>
      </c>
      <c r="C144" s="22" t="s">
        <v>1</v>
      </c>
      <c r="D144" s="22">
        <v>2</v>
      </c>
      <c r="E144" s="22"/>
      <c r="F144" s="23"/>
      <c r="G144" s="23">
        <f t="shared" ref="G144" si="31">D144*F144</f>
        <v>0</v>
      </c>
    </row>
    <row r="145" spans="1:7" x14ac:dyDescent="0.3">
      <c r="A145" s="22"/>
      <c r="B145" s="24" t="s">
        <v>78</v>
      </c>
      <c r="C145" s="22" t="s">
        <v>1</v>
      </c>
      <c r="D145" s="22">
        <v>1</v>
      </c>
      <c r="E145" s="22"/>
      <c r="F145" s="23"/>
      <c r="G145" s="23">
        <f>D145*F145</f>
        <v>0</v>
      </c>
    </row>
    <row r="146" spans="1:7" s="4" customFormat="1" ht="15.6" x14ac:dyDescent="0.35">
      <c r="A146" s="22"/>
      <c r="B146" s="24" t="s">
        <v>77</v>
      </c>
      <c r="C146" s="22" t="s">
        <v>1</v>
      </c>
      <c r="D146" s="22">
        <v>5</v>
      </c>
      <c r="E146" s="22"/>
      <c r="F146" s="23"/>
      <c r="G146" s="23">
        <f>D146*F146</f>
        <v>0</v>
      </c>
    </row>
    <row r="147" spans="1:7" s="4" customFormat="1" ht="15.6" x14ac:dyDescent="0.35">
      <c r="A147" s="22"/>
      <c r="B147" s="30" t="s">
        <v>164</v>
      </c>
      <c r="C147" s="22" t="s">
        <v>7</v>
      </c>
      <c r="D147" s="22">
        <v>1</v>
      </c>
      <c r="E147" s="22"/>
      <c r="F147" s="23"/>
      <c r="G147" s="23">
        <f t="shared" ref="G147" si="32">D147*F147</f>
        <v>0</v>
      </c>
    </row>
    <row r="148" spans="1:7" x14ac:dyDescent="0.3">
      <c r="A148" s="22"/>
      <c r="B148" s="24" t="s">
        <v>75</v>
      </c>
      <c r="C148" s="22" t="s">
        <v>1</v>
      </c>
      <c r="D148" s="22">
        <v>4</v>
      </c>
      <c r="E148" s="22"/>
      <c r="F148" s="23"/>
      <c r="G148" s="23">
        <f t="shared" ref="G148:G150" si="33">D148*F148</f>
        <v>0</v>
      </c>
    </row>
    <row r="149" spans="1:7" x14ac:dyDescent="0.3">
      <c r="A149" s="22"/>
      <c r="B149" s="24" t="s">
        <v>76</v>
      </c>
      <c r="C149" s="22" t="s">
        <v>1</v>
      </c>
      <c r="D149" s="22">
        <v>14</v>
      </c>
      <c r="E149" s="22"/>
      <c r="F149" s="23"/>
      <c r="G149" s="23">
        <f t="shared" ref="G149" si="34">D149*F149</f>
        <v>0</v>
      </c>
    </row>
    <row r="150" spans="1:7" x14ac:dyDescent="0.3">
      <c r="A150" s="22"/>
      <c r="B150" s="24" t="s">
        <v>165</v>
      </c>
      <c r="C150" s="22" t="s">
        <v>1</v>
      </c>
      <c r="D150" s="22">
        <v>1</v>
      </c>
      <c r="E150" s="22"/>
      <c r="F150" s="23"/>
      <c r="G150" s="23">
        <f t="shared" si="33"/>
        <v>0</v>
      </c>
    </row>
    <row r="151" spans="1:7" s="4" customFormat="1" ht="15.6" x14ac:dyDescent="0.35">
      <c r="A151" s="22"/>
      <c r="B151" s="30" t="s">
        <v>166</v>
      </c>
      <c r="C151" s="22" t="s">
        <v>7</v>
      </c>
      <c r="D151" s="22">
        <v>1</v>
      </c>
      <c r="E151" s="22"/>
      <c r="F151" s="23"/>
      <c r="G151" s="23">
        <f t="shared" ref="G151" si="35">D151*F151</f>
        <v>0</v>
      </c>
    </row>
    <row r="152" spans="1:7" s="4" customFormat="1" ht="15.6" x14ac:dyDescent="0.35">
      <c r="A152" s="22"/>
      <c r="B152" s="30" t="s">
        <v>79</v>
      </c>
      <c r="C152" s="22" t="s">
        <v>7</v>
      </c>
      <c r="D152" s="22">
        <v>1</v>
      </c>
      <c r="E152" s="22"/>
      <c r="F152" s="23"/>
      <c r="G152" s="23">
        <f>D152*F152</f>
        <v>0</v>
      </c>
    </row>
    <row r="153" spans="1:7" s="4" customFormat="1" ht="15.6" x14ac:dyDescent="0.35">
      <c r="A153" s="22"/>
      <c r="B153" s="30" t="s">
        <v>167</v>
      </c>
      <c r="C153" s="22" t="s">
        <v>7</v>
      </c>
      <c r="D153" s="22">
        <v>1</v>
      </c>
      <c r="E153" s="22"/>
      <c r="F153" s="23"/>
      <c r="G153" s="23">
        <f t="shared" ref="G153" si="36">D153*F153</f>
        <v>0</v>
      </c>
    </row>
    <row r="154" spans="1:7" x14ac:dyDescent="0.3">
      <c r="A154" s="22"/>
      <c r="B154" s="24"/>
      <c r="C154" s="22"/>
      <c r="D154" s="22"/>
      <c r="E154" s="22"/>
      <c r="F154" s="23"/>
      <c r="G154" s="23"/>
    </row>
    <row r="155" spans="1:7" x14ac:dyDescent="0.3">
      <c r="A155" s="22" t="s">
        <v>168</v>
      </c>
      <c r="B155" s="24" t="s">
        <v>83</v>
      </c>
      <c r="C155" s="22"/>
      <c r="D155" s="22"/>
      <c r="E155" s="22"/>
      <c r="F155" s="23"/>
      <c r="G155" s="23"/>
    </row>
    <row r="156" spans="1:7" x14ac:dyDescent="0.3">
      <c r="A156" s="22"/>
      <c r="B156" s="24" t="s">
        <v>84</v>
      </c>
      <c r="C156" s="22" t="s">
        <v>1</v>
      </c>
      <c r="D156" s="22">
        <v>3</v>
      </c>
      <c r="E156" s="22"/>
      <c r="F156" s="23"/>
      <c r="G156" s="23">
        <f t="shared" ref="G156:G159" si="37">D156*F156</f>
        <v>0</v>
      </c>
    </row>
    <row r="157" spans="1:7" x14ac:dyDescent="0.3">
      <c r="A157" s="22"/>
      <c r="B157" s="24" t="s">
        <v>85</v>
      </c>
      <c r="C157" s="22" t="s">
        <v>1</v>
      </c>
      <c r="D157" s="22">
        <v>3</v>
      </c>
      <c r="E157" s="22"/>
      <c r="F157" s="23"/>
      <c r="G157" s="23">
        <f t="shared" si="37"/>
        <v>0</v>
      </c>
    </row>
    <row r="158" spans="1:7" x14ac:dyDescent="0.3">
      <c r="A158" s="22"/>
      <c r="B158" s="24" t="s">
        <v>66</v>
      </c>
      <c r="C158" s="22" t="s">
        <v>1</v>
      </c>
      <c r="D158" s="22">
        <v>3</v>
      </c>
      <c r="E158" s="22"/>
      <c r="F158" s="23"/>
      <c r="G158" s="23">
        <f t="shared" si="37"/>
        <v>0</v>
      </c>
    </row>
    <row r="159" spans="1:7" x14ac:dyDescent="0.3">
      <c r="A159" s="22"/>
      <c r="B159" s="24" t="s">
        <v>86</v>
      </c>
      <c r="C159" s="22" t="s">
        <v>7</v>
      </c>
      <c r="D159" s="22">
        <v>1</v>
      </c>
      <c r="E159" s="22"/>
      <c r="F159" s="23"/>
      <c r="G159" s="23">
        <f t="shared" si="37"/>
        <v>0</v>
      </c>
    </row>
    <row r="160" spans="1:7" s="4" customFormat="1" ht="15.6" x14ac:dyDescent="0.35">
      <c r="A160" s="22"/>
      <c r="B160" s="30"/>
      <c r="C160" s="22"/>
      <c r="D160" s="22"/>
      <c r="E160" s="22"/>
      <c r="F160" s="23"/>
      <c r="G160" s="23"/>
    </row>
    <row r="161" spans="1:7" x14ac:dyDescent="0.3">
      <c r="A161" s="22" t="s">
        <v>169</v>
      </c>
      <c r="B161" s="24" t="s">
        <v>98</v>
      </c>
      <c r="C161" s="22"/>
      <c r="D161" s="22"/>
      <c r="E161" s="22"/>
      <c r="F161" s="23"/>
      <c r="G161" s="23"/>
    </row>
    <row r="162" spans="1:7" x14ac:dyDescent="0.3">
      <c r="A162" s="22"/>
      <c r="B162" s="24" t="s">
        <v>170</v>
      </c>
      <c r="C162" s="22" t="s">
        <v>1</v>
      </c>
      <c r="D162" s="22">
        <v>1</v>
      </c>
      <c r="E162" s="22"/>
      <c r="F162" s="23"/>
      <c r="G162" s="23">
        <f t="shared" ref="G162:G164" si="38">D162*F162</f>
        <v>0</v>
      </c>
    </row>
    <row r="163" spans="1:7" x14ac:dyDescent="0.3">
      <c r="A163" s="22"/>
      <c r="B163" s="24" t="s">
        <v>171</v>
      </c>
      <c r="C163" s="22" t="s">
        <v>1</v>
      </c>
      <c r="D163" s="22">
        <v>1</v>
      </c>
      <c r="E163" s="22"/>
      <c r="F163" s="23"/>
      <c r="G163" s="23">
        <f t="shared" ref="G163" si="39">D163*F163</f>
        <v>0</v>
      </c>
    </row>
    <row r="164" spans="1:7" x14ac:dyDescent="0.3">
      <c r="A164" s="22"/>
      <c r="B164" s="24" t="s">
        <v>67</v>
      </c>
      <c r="C164" s="22" t="s">
        <v>7</v>
      </c>
      <c r="D164" s="22">
        <v>1</v>
      </c>
      <c r="E164" s="22"/>
      <c r="F164" s="23"/>
      <c r="G164" s="23">
        <f t="shared" si="38"/>
        <v>0</v>
      </c>
    </row>
    <row r="165" spans="1:7" s="4" customFormat="1" ht="15.6" x14ac:dyDescent="0.35">
      <c r="A165" s="22"/>
      <c r="B165" s="30"/>
      <c r="C165" s="22"/>
      <c r="D165" s="22"/>
      <c r="E165" s="22"/>
      <c r="F165" s="23"/>
      <c r="G165" s="23"/>
    </row>
    <row r="166" spans="1:7" x14ac:dyDescent="0.3">
      <c r="A166" s="22" t="s">
        <v>172</v>
      </c>
      <c r="B166" s="24" t="s">
        <v>80</v>
      </c>
      <c r="C166" s="22"/>
      <c r="D166" s="22"/>
      <c r="E166" s="22"/>
      <c r="F166" s="23"/>
      <c r="G166" s="23"/>
    </row>
    <row r="167" spans="1:7" x14ac:dyDescent="0.3">
      <c r="A167" s="22"/>
      <c r="B167" s="24" t="s">
        <v>173</v>
      </c>
      <c r="C167" s="22" t="s">
        <v>1</v>
      </c>
      <c r="D167" s="22">
        <v>1</v>
      </c>
      <c r="E167" s="22"/>
      <c r="F167" s="23"/>
      <c r="G167" s="23">
        <f t="shared" ref="G167" si="40">D167*F167</f>
        <v>0</v>
      </c>
    </row>
    <row r="168" spans="1:7" x14ac:dyDescent="0.3">
      <c r="A168" s="22"/>
      <c r="B168" s="24" t="s">
        <v>174</v>
      </c>
      <c r="C168" s="22" t="s">
        <v>7</v>
      </c>
      <c r="D168" s="22">
        <v>1</v>
      </c>
      <c r="E168" s="22"/>
      <c r="F168" s="23"/>
      <c r="G168" s="23">
        <f t="shared" ref="G168" si="41">D168*F168</f>
        <v>0</v>
      </c>
    </row>
    <row r="169" spans="1:7" x14ac:dyDescent="0.3">
      <c r="A169" s="22"/>
      <c r="B169" s="24" t="s">
        <v>81</v>
      </c>
      <c r="C169" s="22" t="s">
        <v>1</v>
      </c>
      <c r="D169" s="22">
        <v>1</v>
      </c>
      <c r="E169" s="22"/>
      <c r="F169" s="23"/>
      <c r="G169" s="23">
        <f t="shared" ref="G169" si="42">D169*F169</f>
        <v>0</v>
      </c>
    </row>
    <row r="170" spans="1:7" x14ac:dyDescent="0.3">
      <c r="A170" s="22"/>
      <c r="B170" s="24" t="s">
        <v>176</v>
      </c>
      <c r="C170" s="22" t="s">
        <v>1</v>
      </c>
      <c r="D170" s="22">
        <v>2</v>
      </c>
      <c r="E170" s="22"/>
      <c r="F170" s="23"/>
      <c r="G170" s="23">
        <f t="shared" ref="G170:G171" si="43">D170*F170</f>
        <v>0</v>
      </c>
    </row>
    <row r="171" spans="1:7" x14ac:dyDescent="0.3">
      <c r="A171" s="22"/>
      <c r="B171" s="24" t="s">
        <v>175</v>
      </c>
      <c r="C171" s="22" t="s">
        <v>1</v>
      </c>
      <c r="D171" s="22">
        <v>3</v>
      </c>
      <c r="E171" s="22"/>
      <c r="F171" s="23"/>
      <c r="G171" s="23">
        <f t="shared" si="43"/>
        <v>0</v>
      </c>
    </row>
    <row r="172" spans="1:7" x14ac:dyDescent="0.3">
      <c r="A172" s="22"/>
      <c r="B172" s="24" t="s">
        <v>82</v>
      </c>
      <c r="C172" s="22" t="s">
        <v>1</v>
      </c>
      <c r="D172" s="22">
        <v>22</v>
      </c>
      <c r="E172" s="22"/>
      <c r="F172" s="23"/>
      <c r="G172" s="23">
        <f t="shared" ref="G172" si="44">D172*F172</f>
        <v>0</v>
      </c>
    </row>
    <row r="173" spans="1:7" x14ac:dyDescent="0.3">
      <c r="A173" s="22"/>
      <c r="B173" s="24" t="s">
        <v>67</v>
      </c>
      <c r="C173" s="22" t="s">
        <v>7</v>
      </c>
      <c r="D173" s="22">
        <v>1</v>
      </c>
      <c r="E173" s="22"/>
      <c r="F173" s="23"/>
      <c r="G173" s="23">
        <f t="shared" ref="G173" si="45">D173*F173</f>
        <v>0</v>
      </c>
    </row>
    <row r="174" spans="1:7" s="4" customFormat="1" ht="16.2" thickBot="1" x14ac:dyDescent="0.4">
      <c r="A174" s="22"/>
      <c r="B174" s="30"/>
      <c r="C174" s="22"/>
      <c r="D174" s="22"/>
      <c r="E174" s="22"/>
      <c r="F174" s="23"/>
      <c r="G174" s="23"/>
    </row>
    <row r="175" spans="1:7" ht="15" thickBot="1" x14ac:dyDescent="0.35">
      <c r="A175" s="25"/>
      <c r="B175" s="26" t="s">
        <v>41</v>
      </c>
      <c r="C175" s="67">
        <f>+SUM(G128:G173)</f>
        <v>0</v>
      </c>
      <c r="D175" s="68"/>
      <c r="E175" s="68"/>
      <c r="F175" s="68"/>
      <c r="G175" s="69"/>
    </row>
    <row r="176" spans="1:7" ht="15" thickBot="1" x14ac:dyDescent="0.35">
      <c r="A176" s="20"/>
      <c r="B176" s="38"/>
      <c r="C176" s="36"/>
      <c r="D176" s="36"/>
      <c r="E176" s="36"/>
      <c r="F176" s="36"/>
      <c r="G176" s="37"/>
    </row>
    <row r="177" spans="1:7" x14ac:dyDescent="0.3">
      <c r="A177" s="39"/>
      <c r="B177" s="35" t="s">
        <v>3</v>
      </c>
      <c r="C177" s="40"/>
      <c r="D177" s="40"/>
      <c r="E177" s="40"/>
      <c r="F177" s="41"/>
      <c r="G177" s="42">
        <f>C175+C124+C36+C28</f>
        <v>0</v>
      </c>
    </row>
    <row r="178" spans="1:7" x14ac:dyDescent="0.3">
      <c r="A178" s="39"/>
      <c r="B178" s="43" t="s">
        <v>4</v>
      </c>
      <c r="C178" s="39"/>
      <c r="D178" s="39"/>
      <c r="E178" s="39"/>
      <c r="F178" s="44"/>
      <c r="G178" s="45">
        <f>(20/100)*G177</f>
        <v>0</v>
      </c>
    </row>
    <row r="179" spans="1:7" ht="15" thickBot="1" x14ac:dyDescent="0.35">
      <c r="A179" s="39"/>
      <c r="B179" s="38" t="s">
        <v>5</v>
      </c>
      <c r="C179" s="46"/>
      <c r="D179" s="46"/>
      <c r="E179" s="46"/>
      <c r="F179" s="47"/>
      <c r="G179" s="48">
        <f>G177+G178</f>
        <v>0</v>
      </c>
    </row>
  </sheetData>
  <mergeCells count="9">
    <mergeCell ref="C124:G124"/>
    <mergeCell ref="C36:G36"/>
    <mergeCell ref="C175:G175"/>
    <mergeCell ref="B2:G2"/>
    <mergeCell ref="A3:G3"/>
    <mergeCell ref="A4:G4"/>
    <mergeCell ref="A5:G5"/>
    <mergeCell ref="C28:G28"/>
    <mergeCell ref="A7:G7"/>
  </mergeCells>
  <phoneticPr fontId="3" type="noConversion"/>
  <pageMargins left="0.25" right="0.25" top="0.75" bottom="0.75" header="0.3" footer="0.3"/>
  <pageSetup paperSize="9" scale="76" fitToHeight="0" orientation="portrait" horizont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</documentManagement>
</p:properties>
</file>

<file path=customXml/itemProps1.xml><?xml version="1.0" encoding="utf-8"?>
<ds:datastoreItem xmlns:ds="http://schemas.openxmlformats.org/officeDocument/2006/customXml" ds:itemID="{A05AF545-4DCE-4967-9234-8F2FEC2B55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67D8AC-B8A2-4A3D-A9C5-B21B13F029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2C17F4-A4A6-46A9-B01F-21EDFE47B07C}">
  <ds:schemaRefs>
    <ds:schemaRef ds:uri="http://schemas.microsoft.com/office/2006/metadata/properties"/>
    <ds:schemaRef ds:uri="http://schemas.microsoft.com/office/infopath/2007/PartnerControls"/>
    <ds:schemaRef ds:uri="4289e905-2602-4393-a3cd-cb78a780d318"/>
    <ds:schemaRef ds:uri="b6076f0a-c9d6-44d8-832e-217c9403a0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ELEC</vt:lpstr>
      <vt:lpstr>'LOT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Yvonnick BALUSSON</cp:lastModifiedBy>
  <cp:lastPrinted>2025-08-01T10:23:22Z</cp:lastPrinted>
  <dcterms:created xsi:type="dcterms:W3CDTF">2019-10-24T12:31:45Z</dcterms:created>
  <dcterms:modified xsi:type="dcterms:W3CDTF">2025-08-01T10:23:46Z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0x010100819AE30325D2F046A1BA18FF3E975FF2</vt:lpwstr>
  </property>
  <property fmtid="{D5CDD505-2E9C-101B-9397-08002B2CF9AE}" pid="3" name="MediaServiceImageTags">
    <vt:lpwstr/>
  </property>
</Properties>
</file>