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ivePersonnel\2-PoleAchat\Marche\2-RPA\DIRPJJ\APP\2026-APP\DCE\0-DCE-OK-V3\"/>
    </mc:Choice>
  </mc:AlternateContent>
  <xr:revisionPtr revIDLastSave="0" documentId="13_ncr:1_{40AC2870-8370-47B6-AE74-D5115801A073}" xr6:coauthVersionLast="47" xr6:coauthVersionMax="47" xr10:uidLastSave="{00000000-0000-0000-0000-000000000000}"/>
  <bookViews>
    <workbookView xWindow="-120" yWindow="-120" windowWidth="29040" windowHeight="15720" xr2:uid="{F10A4FCC-15D0-41B3-8901-0C95761081A2}"/>
  </bookViews>
  <sheets>
    <sheet name="LotEtRepartHeu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2" l="1"/>
  <c r="I49" i="2" s="1"/>
  <c r="H47" i="2"/>
  <c r="I47" i="2" s="1"/>
  <c r="H44" i="2"/>
  <c r="I44" i="2" s="1"/>
  <c r="H43" i="2"/>
  <c r="I43" i="2" s="1"/>
  <c r="H52" i="2"/>
  <c r="I52" i="2" s="1"/>
  <c r="H33" i="2"/>
  <c r="I33" i="2" s="1"/>
  <c r="H32" i="2"/>
  <c r="I32" i="2" s="1"/>
  <c r="H30" i="2"/>
  <c r="I30" i="2" s="1"/>
  <c r="H11" i="2"/>
  <c r="I11" i="2" s="1"/>
  <c r="H29" i="2"/>
  <c r="I29" i="2" s="1"/>
  <c r="H24" i="2"/>
  <c r="I24" i="2" s="1"/>
  <c r="H14" i="2"/>
  <c r="I14" i="2" s="1"/>
  <c r="H7" i="2"/>
  <c r="I7" i="2" s="1"/>
</calcChain>
</file>

<file path=xl/sharedStrings.xml><?xml version="1.0" encoding="utf-8"?>
<sst xmlns="http://schemas.openxmlformats.org/spreadsheetml/2006/main" count="116" uniqueCount="110">
  <si>
    <t>Unités</t>
  </si>
  <si>
    <t>Lot 1</t>
  </si>
  <si>
    <t>DTPJJ Yonne Nièvre (89)
Auxerre</t>
  </si>
  <si>
    <t>STEMO Yonne</t>
  </si>
  <si>
    <t>UEMO Auxerre</t>
  </si>
  <si>
    <t>UEMO Sens</t>
  </si>
  <si>
    <t>EPE Bourgogne Ouest</t>
  </si>
  <si>
    <t>UEHC Auxerre
Mission ISP</t>
  </si>
  <si>
    <t>Lot 2</t>
  </si>
  <si>
    <t>UEHDR Nevers</t>
  </si>
  <si>
    <t>STEMOI Nevers</t>
  </si>
  <si>
    <t>UEMO Nevers</t>
  </si>
  <si>
    <t>UEAJ Nevers</t>
  </si>
  <si>
    <t>Lot 3</t>
  </si>
  <si>
    <t>DTPJJ Côte-d'Or 
Saône-et-Loire (21/71)
21071 Dijon Cedex</t>
  </si>
  <si>
    <t>STEMOI Dijon</t>
  </si>
  <si>
    <t>UEMO Dijon</t>
  </si>
  <si>
    <t>UEAJ Dijon</t>
  </si>
  <si>
    <t>CEF Châtillon-sur-Seine</t>
  </si>
  <si>
    <t>UECEF Chatillon-sur-Seine</t>
  </si>
  <si>
    <t>EPE Bourgogne Est</t>
  </si>
  <si>
    <t>UEHC Dijon</t>
  </si>
  <si>
    <t>UEHD Chalon-sur-Saône</t>
  </si>
  <si>
    <t>STEMOI Chalon-sur-Saône</t>
  </si>
  <si>
    <t>UEMO Le Creusot</t>
  </si>
  <si>
    <t>UEMO Chalon-sur-Saône</t>
  </si>
  <si>
    <t>UEAJ Chalon-sur-Saône</t>
  </si>
  <si>
    <t>UEMO Mâcon</t>
  </si>
  <si>
    <t>Lot 4</t>
  </si>
  <si>
    <r>
      <t xml:space="preserve">DTPJJ Franche-Comté (25)
</t>
    </r>
    <r>
      <rPr>
        <b/>
        <sz val="12"/>
        <color indexed="8"/>
        <rFont val="Marianne"/>
        <family val="3"/>
      </rPr>
      <t>25000 Besançon</t>
    </r>
  </si>
  <si>
    <t>EPEI Besançon</t>
  </si>
  <si>
    <t>UEHC Besançon</t>
  </si>
  <si>
    <t>UEAJ Besançon</t>
  </si>
  <si>
    <t>STEMO Sud F-Comté</t>
  </si>
  <si>
    <t>UEMO 1 Besançon</t>
  </si>
  <si>
    <t>UEMO 2 Besançon</t>
  </si>
  <si>
    <t>STEMOI Nord F-Comté</t>
  </si>
  <si>
    <t>UEMO Montbéliard</t>
  </si>
  <si>
    <t>Lot 5</t>
  </si>
  <si>
    <t>DTPJJ Franche-Comté (39)
25000 Besançon</t>
  </si>
  <si>
    <t>UEMO Jura (Lons)</t>
  </si>
  <si>
    <t>Lot 6</t>
  </si>
  <si>
    <t>DTPJJ Franche-Comté (90)
25000 Besançon</t>
  </si>
  <si>
    <t>UEAJ de l'Aire Urbaine</t>
  </si>
  <si>
    <t>STEMO Haute-Saône
Territoire de Belfort</t>
  </si>
  <si>
    <t>UEMO Belfort</t>
  </si>
  <si>
    <t>Lot 7</t>
  </si>
  <si>
    <t>DTPJJ Franche-Comté (70)
25000 Besançon</t>
  </si>
  <si>
    <t>UEMO Haute-Saône (Vesoul)</t>
  </si>
  <si>
    <t>Lot 8</t>
  </si>
  <si>
    <t>DTPJJ Touraine Berry (18/36/37/41)
Tours</t>
  </si>
  <si>
    <t>STEMO  Berry - Bourges</t>
  </si>
  <si>
    <t>UEMO Bourges</t>
  </si>
  <si>
    <t>UEMO Châteauroux</t>
  </si>
  <si>
    <t>EPEI Bourges</t>
  </si>
  <si>
    <t>UEAJ Bourges</t>
  </si>
  <si>
    <t>UEHC Bourges</t>
  </si>
  <si>
    <t>STEMO Tours</t>
  </si>
  <si>
    <t>UEHD Tours</t>
  </si>
  <si>
    <t>UEMO Tours Ouest</t>
  </si>
  <si>
    <t xml:space="preserve">UEMO Tours Est </t>
  </si>
  <si>
    <t>STEMOI Blois</t>
  </si>
  <si>
    <t>UEMO Blois</t>
  </si>
  <si>
    <t>UEAJ Val de Loire (Sites de Tours et Blois)</t>
  </si>
  <si>
    <t>DTPJJ Centre Orléans (45)
Orléans</t>
  </si>
  <si>
    <t xml:space="preserve">UEMO Nord Orléans </t>
  </si>
  <si>
    <t xml:space="preserve">UEMO Sud Orléans </t>
  </si>
  <si>
    <t>UEMO Montargis</t>
  </si>
  <si>
    <t>Lot 10</t>
  </si>
  <si>
    <t>EPEI Chartres-Centre</t>
  </si>
  <si>
    <t>UEHC Chartres</t>
  </si>
  <si>
    <t>UEHDR Fleury-les-Aubrais</t>
  </si>
  <si>
    <t>UEAJ St-Jean-le-Blanc</t>
  </si>
  <si>
    <t>Lot 11</t>
  </si>
  <si>
    <t>UECEF La Chapelle St Mesmin</t>
  </si>
  <si>
    <t>Lot 12</t>
  </si>
  <si>
    <t>DTPJJ Centre Orléans (28)
Orléans</t>
  </si>
  <si>
    <t>UEMO Chartres</t>
  </si>
  <si>
    <t>UEMO Dreux</t>
  </si>
  <si>
    <t>Lot 13</t>
  </si>
  <si>
    <t>Type prestations</t>
  </si>
  <si>
    <t>Num lot</t>
  </si>
  <si>
    <t>Direction territoriale</t>
  </si>
  <si>
    <t>Etablissement/service</t>
  </si>
  <si>
    <t>DT Yonne Nièvre
DT Côte-d'Or Saône-et-Loire
DT Franche-Comté
DT Touraine Berry
DT Centre Orléans</t>
  </si>
  <si>
    <t>Prestation régulation d'équipe</t>
  </si>
  <si>
    <t>Prestation analyse de la pratique ou / et supervision d'équipe</t>
  </si>
  <si>
    <t xml:space="preserve">DTPJJ Yonne Nièvre (58)
Nièvre
</t>
  </si>
  <si>
    <t>Nombre d'unité</t>
  </si>
  <si>
    <t>Nombre d’heures maximales
(3 périodes de reconduction possibles)</t>
  </si>
  <si>
    <t>LOT 9</t>
  </si>
  <si>
    <t>STEMO LOIRET</t>
  </si>
  <si>
    <t>STEMO  Loiret  - CEF</t>
  </si>
  <si>
    <t>STEMO Chartres - EPEI Chartres-Centre</t>
  </si>
  <si>
    <t>Libellé du lot</t>
  </si>
  <si>
    <t>Département 89</t>
  </si>
  <si>
    <t>Département 58</t>
  </si>
  <si>
    <t>Département 25</t>
  </si>
  <si>
    <t>Département 39</t>
  </si>
  <si>
    <t>Département 90</t>
  </si>
  <si>
    <t>Département 70</t>
  </si>
  <si>
    <t>Lots et liste des établissements de la DIR-PJJ Grand Centre</t>
  </si>
  <si>
    <t>Nombre d'heures maxi Durée ferme de 1 an</t>
  </si>
  <si>
    <t>Départements  21 et 71</t>
  </si>
  <si>
    <t>Départements 18 - 36 - 37 - 41</t>
  </si>
  <si>
    <t>Département 45 - Montargis</t>
  </si>
  <si>
    <t>Département 45 - Agglo Orléans 1</t>
  </si>
  <si>
    <t>Département 45 - Agglo Orléans 2</t>
  </si>
  <si>
    <t>Département 28</t>
  </si>
  <si>
    <t>Régulation équipe BFC - CVL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</si>
</sst>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0"/>
      <name val="Marianne"/>
      <family val="3"/>
    </font>
    <font>
      <b/>
      <sz val="12"/>
      <color indexed="9"/>
      <name val="Marianne"/>
      <family val="3"/>
    </font>
    <font>
      <b/>
      <sz val="12"/>
      <name val="Marianne"/>
      <family val="3"/>
    </font>
    <font>
      <b/>
      <sz val="12"/>
      <color theme="1"/>
      <name val="Marianne"/>
      <family val="3"/>
    </font>
    <font>
      <b/>
      <sz val="12"/>
      <color indexed="8"/>
      <name val="Marianne"/>
      <family val="3"/>
    </font>
    <font>
      <b/>
      <sz val="12"/>
      <name val="Marianne"/>
    </font>
    <font>
      <b/>
      <sz val="10"/>
      <color theme="0"/>
      <name val="Marianne"/>
    </font>
    <font>
      <b/>
      <sz val="14"/>
      <name val="Marianne"/>
    </font>
  </fonts>
  <fills count="42">
    <fill>
      <patternFill patternType="none"/>
    </fill>
    <fill>
      <patternFill patternType="gray125"/>
    </fill>
    <fill>
      <patternFill patternType="solid">
        <fgColor theme="0" tint="-0.499984740745262"/>
        <bgColor indexed="5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52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indexed="52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indexed="34"/>
      </patternFill>
    </fill>
    <fill>
      <patternFill patternType="solid">
        <fgColor theme="6" tint="-0.249977111117893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3"/>
      </patternFill>
    </fill>
    <fill>
      <patternFill patternType="solid">
        <fgColor theme="7" tint="0.79998168889431442"/>
        <bgColor indexed="21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indexed="33"/>
      </patternFill>
    </fill>
    <fill>
      <patternFill patternType="solid">
        <fgColor theme="7" tint="0.39997558519241921"/>
        <bgColor indexed="21"/>
      </patternFill>
    </fill>
    <fill>
      <patternFill patternType="solid">
        <fgColor theme="7" tint="0.39997558519241921"/>
        <bgColor indexed="26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indexed="34"/>
      </patternFill>
    </fill>
    <fill>
      <patternFill patternType="solid">
        <fgColor theme="7" tint="-0.24997711111789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34998626667073579"/>
        <bgColor indexed="4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1"/>
      </patternFill>
    </fill>
    <fill>
      <patternFill patternType="solid">
        <fgColor theme="9" tint="0.39997558519241921"/>
        <bgColor indexed="27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1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9" tint="0.79998168889431442"/>
        <bgColor indexed="2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-0.249977111117893"/>
        <bgColor indexed="2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vertical="center" wrapText="1"/>
    </xf>
    <xf numFmtId="0" fontId="4" fillId="16" borderId="3" xfId="0" applyFont="1" applyFill="1" applyBorder="1" applyAlignment="1">
      <alignment vertical="top" wrapText="1"/>
    </xf>
    <xf numFmtId="0" fontId="4" fillId="19" borderId="3" xfId="0" applyFont="1" applyFill="1" applyBorder="1" applyAlignment="1">
      <alignment vertical="center" wrapText="1"/>
    </xf>
    <xf numFmtId="0" fontId="4" fillId="22" borderId="3" xfId="0" applyFont="1" applyFill="1" applyBorder="1" applyAlignment="1">
      <alignment vertical="top" wrapText="1"/>
    </xf>
    <xf numFmtId="0" fontId="4" fillId="23" borderId="3" xfId="0" applyFont="1" applyFill="1" applyBorder="1" applyAlignment="1">
      <alignment vertical="center" wrapText="1"/>
    </xf>
    <xf numFmtId="0" fontId="6" fillId="35" borderId="3" xfId="0" applyFont="1" applyFill="1" applyBorder="1" applyAlignment="1">
      <alignment horizontal="center" vertical="center" textRotation="90"/>
    </xf>
    <xf numFmtId="0" fontId="6" fillId="5" borderId="3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7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4" fillId="14" borderId="3" xfId="0" applyFont="1" applyFill="1" applyBorder="1" applyAlignment="1">
      <alignment horizontal="left" vertical="center" wrapText="1"/>
    </xf>
    <xf numFmtId="0" fontId="4" fillId="15" borderId="3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center" vertical="center" textRotation="90"/>
    </xf>
    <xf numFmtId="0" fontId="4" fillId="16" borderId="3" xfId="0" applyFont="1" applyFill="1" applyBorder="1" applyAlignment="1">
      <alignment vertical="center" wrapText="1"/>
    </xf>
    <xf numFmtId="0" fontId="4" fillId="17" borderId="3" xfId="0" applyFont="1" applyFill="1" applyBorder="1" applyAlignment="1">
      <alignment horizontal="left" vertical="center" wrapText="1"/>
    </xf>
    <xf numFmtId="0" fontId="4" fillId="20" borderId="3" xfId="0" applyFont="1" applyFill="1" applyBorder="1" applyAlignment="1">
      <alignment horizontal="left" vertical="center" wrapText="1"/>
    </xf>
    <xf numFmtId="0" fontId="4" fillId="21" borderId="3" xfId="0" applyFont="1" applyFill="1" applyBorder="1" applyAlignment="1">
      <alignment horizontal="left" vertical="center" wrapText="1"/>
    </xf>
    <xf numFmtId="0" fontId="3" fillId="22" borderId="3" xfId="0" applyFont="1" applyFill="1" applyBorder="1" applyAlignment="1">
      <alignment horizontal="center" vertical="center" textRotation="90"/>
    </xf>
    <xf numFmtId="0" fontId="4" fillId="2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36" borderId="0" xfId="0" applyFont="1" applyFill="1" applyAlignment="1">
      <alignment horizontal="center" vertical="center" wrapText="1"/>
    </xf>
    <xf numFmtId="0" fontId="3" fillId="16" borderId="3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center" vertical="center"/>
    </xf>
    <xf numFmtId="0" fontId="6" fillId="35" borderId="3" xfId="0" applyFont="1" applyFill="1" applyBorder="1" applyAlignment="1">
      <alignment horizontal="center" vertical="center"/>
    </xf>
    <xf numFmtId="0" fontId="3" fillId="29" borderId="3" xfId="0" applyFont="1" applyFill="1" applyBorder="1" applyAlignment="1">
      <alignment horizontal="left" vertical="center" wrapText="1"/>
    </xf>
    <xf numFmtId="0" fontId="3" fillId="32" borderId="3" xfId="0" applyFont="1" applyFill="1" applyBorder="1" applyAlignment="1">
      <alignment horizontal="left" vertical="center" wrapText="1"/>
    </xf>
    <xf numFmtId="0" fontId="3" fillId="37" borderId="3" xfId="0" applyFont="1" applyFill="1" applyBorder="1" applyAlignment="1">
      <alignment horizontal="left" vertical="center" wrapText="1"/>
    </xf>
    <xf numFmtId="0" fontId="3" fillId="39" borderId="3" xfId="0" applyFont="1" applyFill="1" applyBorder="1" applyAlignment="1">
      <alignment horizontal="center" vertical="center" textRotation="90"/>
    </xf>
    <xf numFmtId="0" fontId="3" fillId="40" borderId="3" xfId="0" applyFont="1" applyFill="1" applyBorder="1" applyAlignment="1">
      <alignment horizontal="left" vertical="center" wrapText="1"/>
    </xf>
    <xf numFmtId="0" fontId="3" fillId="38" borderId="3" xfId="0" applyFont="1" applyFill="1" applyBorder="1" applyAlignment="1">
      <alignment horizontal="left" vertical="center" wrapText="1"/>
    </xf>
    <xf numFmtId="0" fontId="3" fillId="41" borderId="3" xfId="0" applyFont="1" applyFill="1" applyBorder="1" applyAlignment="1">
      <alignment horizontal="left" vertical="center" wrapText="1"/>
    </xf>
    <xf numFmtId="0" fontId="6" fillId="39" borderId="3" xfId="0" applyFont="1" applyFill="1" applyBorder="1" applyAlignment="1">
      <alignment horizontal="center" vertical="center"/>
    </xf>
    <xf numFmtId="0" fontId="3" fillId="39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12" borderId="3" xfId="0" applyFont="1" applyFill="1" applyBorder="1" applyAlignment="1">
      <alignment horizontal="center" vertical="center"/>
    </xf>
    <xf numFmtId="0" fontId="3" fillId="18" borderId="3" xfId="0" applyFont="1" applyFill="1" applyBorder="1" applyAlignment="1">
      <alignment horizontal="center" vertical="center"/>
    </xf>
    <xf numFmtId="0" fontId="3" fillId="25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6" fillId="28" borderId="3" xfId="0" applyFont="1" applyFill="1" applyBorder="1" applyAlignment="1">
      <alignment horizontal="center" vertical="center"/>
    </xf>
    <xf numFmtId="0" fontId="6" fillId="30" borderId="3" xfId="0" applyFont="1" applyFill="1" applyBorder="1" applyAlignment="1">
      <alignment horizontal="center" vertical="center"/>
    </xf>
    <xf numFmtId="0" fontId="6" fillId="33" borderId="3" xfId="0" applyFont="1" applyFill="1" applyBorder="1" applyAlignment="1">
      <alignment horizontal="center" vertical="center"/>
    </xf>
    <xf numFmtId="0" fontId="3" fillId="33" borderId="3" xfId="0" applyFont="1" applyFill="1" applyBorder="1" applyAlignment="1">
      <alignment horizontal="center" vertical="center" textRotation="90"/>
    </xf>
    <xf numFmtId="0" fontId="6" fillId="34" borderId="3" xfId="0" applyFont="1" applyFill="1" applyBorder="1" applyAlignment="1">
      <alignment horizontal="left" vertical="center" wrapText="1"/>
    </xf>
    <xf numFmtId="0" fontId="3" fillId="41" borderId="3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textRotation="90"/>
    </xf>
    <xf numFmtId="0" fontId="3" fillId="5" borderId="7" xfId="0" applyFont="1" applyFill="1" applyBorder="1" applyAlignment="1">
      <alignment horizontal="center" vertical="center" textRotation="90"/>
    </xf>
    <xf numFmtId="0" fontId="3" fillId="5" borderId="8" xfId="0" applyFont="1" applyFill="1" applyBorder="1" applyAlignment="1">
      <alignment horizontal="center" vertical="center" textRotation="90"/>
    </xf>
    <xf numFmtId="0" fontId="1" fillId="35" borderId="3" xfId="0" applyFont="1" applyFill="1" applyBorder="1" applyAlignment="1">
      <alignment horizontal="center" vertical="top" wrapText="1"/>
    </xf>
    <xf numFmtId="0" fontId="3" fillId="28" borderId="3" xfId="0" applyFont="1" applyFill="1" applyBorder="1" applyAlignment="1">
      <alignment horizontal="center" vertical="center" textRotation="90"/>
    </xf>
    <xf numFmtId="0" fontId="3" fillId="29" borderId="3" xfId="0" applyFont="1" applyFill="1" applyBorder="1" applyAlignment="1">
      <alignment horizontal="left" vertical="center" wrapText="1"/>
    </xf>
    <xf numFmtId="0" fontId="3" fillId="30" borderId="3" xfId="0" applyFont="1" applyFill="1" applyBorder="1" applyAlignment="1">
      <alignment horizontal="center" vertical="center" textRotation="90"/>
    </xf>
    <xf numFmtId="0" fontId="3" fillId="31" borderId="3" xfId="0" applyFont="1" applyFill="1" applyBorder="1" applyAlignment="1">
      <alignment horizontal="left" vertical="top" wrapText="1"/>
    </xf>
    <xf numFmtId="0" fontId="3" fillId="32" borderId="3" xfId="0" applyFont="1" applyFill="1" applyBorder="1" applyAlignment="1">
      <alignment horizontal="left" vertical="center" wrapText="1"/>
    </xf>
    <xf numFmtId="0" fontId="3" fillId="28" borderId="2" xfId="0" applyFont="1" applyFill="1" applyBorder="1" applyAlignment="1">
      <alignment horizontal="center" vertical="center"/>
    </xf>
    <xf numFmtId="0" fontId="3" fillId="28" borderId="4" xfId="0" applyFont="1" applyFill="1" applyBorder="1" applyAlignment="1">
      <alignment horizontal="center" vertical="center"/>
    </xf>
    <xf numFmtId="0" fontId="3" fillId="28" borderId="5" xfId="0" applyFont="1" applyFill="1" applyBorder="1" applyAlignment="1">
      <alignment horizontal="center" vertical="center"/>
    </xf>
    <xf numFmtId="0" fontId="3" fillId="30" borderId="2" xfId="0" applyFont="1" applyFill="1" applyBorder="1" applyAlignment="1">
      <alignment horizontal="center" vertical="center"/>
    </xf>
    <xf numFmtId="0" fontId="3" fillId="30" borderId="5" xfId="0" applyFont="1" applyFill="1" applyBorder="1" applyAlignment="1">
      <alignment horizontal="center" vertical="center"/>
    </xf>
    <xf numFmtId="0" fontId="3" fillId="33" borderId="2" xfId="0" applyFont="1" applyFill="1" applyBorder="1" applyAlignment="1">
      <alignment horizontal="center" vertical="center"/>
    </xf>
    <xf numFmtId="0" fontId="3" fillId="33" borderId="4" xfId="0" applyFont="1" applyFill="1" applyBorder="1" applyAlignment="1">
      <alignment horizontal="center" vertical="center"/>
    </xf>
    <xf numFmtId="0" fontId="3" fillId="33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textRotation="90"/>
    </xf>
    <xf numFmtId="0" fontId="3" fillId="7" borderId="3" xfId="0" applyFont="1" applyFill="1" applyBorder="1" applyAlignment="1">
      <alignment horizontal="left" vertical="top" wrapText="1"/>
    </xf>
    <xf numFmtId="0" fontId="3" fillId="8" borderId="3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left" vertical="top" wrapText="1"/>
    </xf>
    <xf numFmtId="0" fontId="3" fillId="12" borderId="3" xfId="0" applyFont="1" applyFill="1" applyBorder="1" applyAlignment="1">
      <alignment horizontal="center" vertical="center" textRotation="90"/>
    </xf>
    <xf numFmtId="0" fontId="4" fillId="12" borderId="3" xfId="0" applyFont="1" applyFill="1" applyBorder="1" applyAlignment="1">
      <alignment horizontal="left" vertical="center" wrapText="1"/>
    </xf>
    <xf numFmtId="0" fontId="4" fillId="13" borderId="3" xfId="0" applyFont="1" applyFill="1" applyBorder="1" applyAlignment="1">
      <alignment horizontal="left" vertical="center" wrapText="1"/>
    </xf>
    <xf numFmtId="0" fontId="3" fillId="18" borderId="3" xfId="0" applyFont="1" applyFill="1" applyBorder="1" applyAlignment="1">
      <alignment horizontal="center" vertical="center" textRotation="90"/>
    </xf>
    <xf numFmtId="0" fontId="4" fillId="18" borderId="3" xfId="0" applyFont="1" applyFill="1" applyBorder="1" applyAlignment="1">
      <alignment horizontal="left" vertical="top" wrapText="1"/>
    </xf>
    <xf numFmtId="0" fontId="3" fillId="12" borderId="2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3" fillId="18" borderId="2" xfId="0" applyFont="1" applyFill="1" applyBorder="1" applyAlignment="1">
      <alignment horizontal="center" vertical="center"/>
    </xf>
    <xf numFmtId="0" fontId="3" fillId="18" borderId="5" xfId="0" applyFont="1" applyFill="1" applyBorder="1" applyAlignment="1">
      <alignment horizontal="center" vertical="center"/>
    </xf>
    <xf numFmtId="0" fontId="3" fillId="25" borderId="3" xfId="0" applyFont="1" applyFill="1" applyBorder="1" applyAlignment="1">
      <alignment horizontal="center" vertical="center" textRotation="90"/>
    </xf>
    <xf numFmtId="0" fontId="3" fillId="26" borderId="3" xfId="0" applyFont="1" applyFill="1" applyBorder="1" applyAlignment="1">
      <alignment horizontal="left" vertical="center" wrapText="1"/>
    </xf>
    <xf numFmtId="0" fontId="3" fillId="27" borderId="3" xfId="0" applyFont="1" applyFill="1" applyBorder="1" applyAlignment="1">
      <alignment horizontal="left" vertical="center" wrapText="1"/>
    </xf>
    <xf numFmtId="0" fontId="3" fillId="25" borderId="2" xfId="0" applyFont="1" applyFill="1" applyBorder="1" applyAlignment="1">
      <alignment horizontal="center" vertical="center"/>
    </xf>
    <xf numFmtId="0" fontId="3" fillId="25" borderId="4" xfId="0" applyFont="1" applyFill="1" applyBorder="1" applyAlignment="1">
      <alignment horizontal="center" vertical="center"/>
    </xf>
    <xf numFmtId="0" fontId="3" fillId="25" borderId="5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2C8A-E950-4BE8-BA9D-8F095C56A619}">
  <dimension ref="A3:I52"/>
  <sheetViews>
    <sheetView tabSelected="1" topLeftCell="A36" workbookViewId="0">
      <selection activeCell="B52" sqref="B52"/>
    </sheetView>
  </sheetViews>
  <sheetFormatPr baseColWidth="10" defaultRowHeight="12.75" x14ac:dyDescent="0.2"/>
  <cols>
    <col min="2" max="2" width="48.140625" bestFit="1" customWidth="1"/>
    <col min="3" max="3" width="38" bestFit="1" customWidth="1"/>
    <col min="4" max="4" width="29" bestFit="1" customWidth="1"/>
    <col min="5" max="5" width="24" customWidth="1"/>
    <col min="6" max="6" width="16.28515625" customWidth="1"/>
    <col min="7" max="7" width="10.85546875" style="29"/>
    <col min="8" max="8" width="16.28515625" style="29" customWidth="1"/>
    <col min="9" max="9" width="19" style="29" customWidth="1"/>
  </cols>
  <sheetData>
    <row r="3" spans="1:9" ht="21.75" x14ac:dyDescent="0.4">
      <c r="A3" s="43" t="s">
        <v>101</v>
      </c>
      <c r="B3" s="43"/>
      <c r="C3" s="43"/>
      <c r="D3" s="43"/>
      <c r="E3" s="43"/>
      <c r="F3" s="43"/>
      <c r="G3" s="43"/>
      <c r="H3" s="43"/>
      <c r="I3" s="43"/>
    </row>
    <row r="6" spans="1:9" ht="78.75" x14ac:dyDescent="0.2">
      <c r="A6" s="14" t="s">
        <v>81</v>
      </c>
      <c r="B6" s="14" t="s">
        <v>94</v>
      </c>
      <c r="C6" s="15" t="s">
        <v>82</v>
      </c>
      <c r="D6" s="14" t="s">
        <v>83</v>
      </c>
      <c r="E6" s="14" t="s">
        <v>0</v>
      </c>
      <c r="F6" s="1" t="s">
        <v>80</v>
      </c>
      <c r="G6" s="28" t="s">
        <v>88</v>
      </c>
      <c r="H6" s="28" t="s">
        <v>102</v>
      </c>
      <c r="I6" s="30" t="s">
        <v>89</v>
      </c>
    </row>
    <row r="7" spans="1:9" ht="37.15" customHeight="1" x14ac:dyDescent="0.2">
      <c r="A7" s="88" t="s">
        <v>1</v>
      </c>
      <c r="B7" s="78" t="s">
        <v>95</v>
      </c>
      <c r="C7" s="89" t="s">
        <v>2</v>
      </c>
      <c r="D7" s="73" t="s">
        <v>3</v>
      </c>
      <c r="E7" s="13" t="s">
        <v>4</v>
      </c>
      <c r="F7" s="56" t="s">
        <v>86</v>
      </c>
      <c r="G7" s="47">
        <v>3</v>
      </c>
      <c r="H7" s="47">
        <f>G7*21.5</f>
        <v>64.5</v>
      </c>
      <c r="I7" s="47">
        <f>H7*4</f>
        <v>258</v>
      </c>
    </row>
    <row r="8" spans="1:9" ht="18.75" x14ac:dyDescent="0.2">
      <c r="A8" s="88"/>
      <c r="B8" s="79"/>
      <c r="C8" s="89"/>
      <c r="D8" s="73"/>
      <c r="E8" s="13" t="s">
        <v>5</v>
      </c>
      <c r="F8" s="57"/>
      <c r="G8" s="47"/>
      <c r="H8" s="47"/>
      <c r="I8" s="47"/>
    </row>
    <row r="9" spans="1:9" ht="21" customHeight="1" x14ac:dyDescent="0.2">
      <c r="A9" s="88"/>
      <c r="B9" s="79"/>
      <c r="C9" s="89"/>
      <c r="D9" s="73" t="s">
        <v>6</v>
      </c>
      <c r="E9" s="73" t="s">
        <v>7</v>
      </c>
      <c r="F9" s="57"/>
      <c r="G9" s="47"/>
      <c r="H9" s="47"/>
      <c r="I9" s="47"/>
    </row>
    <row r="10" spans="1:9" ht="21" customHeight="1" x14ac:dyDescent="0.2">
      <c r="A10" s="88"/>
      <c r="B10" s="80"/>
      <c r="C10" s="89"/>
      <c r="D10" s="73"/>
      <c r="E10" s="73"/>
      <c r="F10" s="57"/>
      <c r="G10" s="47"/>
      <c r="H10" s="47"/>
      <c r="I10" s="47"/>
    </row>
    <row r="11" spans="1:9" ht="18.399999999999999" customHeight="1" x14ac:dyDescent="0.2">
      <c r="A11" s="74" t="s">
        <v>8</v>
      </c>
      <c r="B11" s="81" t="s">
        <v>96</v>
      </c>
      <c r="C11" s="75" t="s">
        <v>87</v>
      </c>
      <c r="D11" s="16" t="s">
        <v>6</v>
      </c>
      <c r="E11" s="17" t="s">
        <v>9</v>
      </c>
      <c r="F11" s="57"/>
      <c r="G11" s="48">
        <v>3</v>
      </c>
      <c r="H11" s="48">
        <f>G11*21.5</f>
        <v>64.5</v>
      </c>
      <c r="I11" s="48">
        <f>H11*4</f>
        <v>258</v>
      </c>
    </row>
    <row r="12" spans="1:9" ht="18.75" x14ac:dyDescent="0.2">
      <c r="A12" s="74"/>
      <c r="B12" s="82"/>
      <c r="C12" s="75"/>
      <c r="D12" s="76" t="s">
        <v>10</v>
      </c>
      <c r="E12" s="17" t="s">
        <v>11</v>
      </c>
      <c r="F12" s="57"/>
      <c r="G12" s="48"/>
      <c r="H12" s="48"/>
      <c r="I12" s="48"/>
    </row>
    <row r="13" spans="1:9" ht="18.75" x14ac:dyDescent="0.2">
      <c r="A13" s="74"/>
      <c r="B13" s="83"/>
      <c r="C13" s="75"/>
      <c r="D13" s="76"/>
      <c r="E13" s="18" t="s">
        <v>12</v>
      </c>
      <c r="F13" s="57"/>
      <c r="G13" s="48"/>
      <c r="H13" s="48"/>
      <c r="I13" s="48"/>
    </row>
    <row r="14" spans="1:9" ht="18.399999999999999" customHeight="1" x14ac:dyDescent="0.2">
      <c r="A14" s="77" t="s">
        <v>13</v>
      </c>
      <c r="B14" s="84" t="s">
        <v>103</v>
      </c>
      <c r="C14" s="106" t="s">
        <v>14</v>
      </c>
      <c r="D14" s="106" t="s">
        <v>15</v>
      </c>
      <c r="E14" s="11" t="s">
        <v>16</v>
      </c>
      <c r="F14" s="57"/>
      <c r="G14" s="49">
        <v>9</v>
      </c>
      <c r="H14" s="49">
        <f>9*21.5</f>
        <v>193.5</v>
      </c>
      <c r="I14" s="49">
        <f>H14*4</f>
        <v>774</v>
      </c>
    </row>
    <row r="15" spans="1:9" ht="18.75" x14ac:dyDescent="0.2">
      <c r="A15" s="77"/>
      <c r="B15" s="85"/>
      <c r="C15" s="106"/>
      <c r="D15" s="106"/>
      <c r="E15" s="11" t="s">
        <v>17</v>
      </c>
      <c r="F15" s="57"/>
      <c r="G15" s="49"/>
      <c r="H15" s="49"/>
      <c r="I15" s="49"/>
    </row>
    <row r="16" spans="1:9" ht="20.45" customHeight="1" x14ac:dyDescent="0.2">
      <c r="A16" s="77"/>
      <c r="B16" s="85"/>
      <c r="C16" s="106"/>
      <c r="D16" s="87" t="s">
        <v>18</v>
      </c>
      <c r="E16" s="87" t="s">
        <v>19</v>
      </c>
      <c r="F16" s="57"/>
      <c r="G16" s="49"/>
      <c r="H16" s="49"/>
      <c r="I16" s="49"/>
    </row>
    <row r="17" spans="1:9" ht="20.45" customHeight="1" x14ac:dyDescent="0.2">
      <c r="A17" s="77"/>
      <c r="B17" s="85"/>
      <c r="C17" s="106"/>
      <c r="D17" s="87"/>
      <c r="E17" s="87"/>
      <c r="F17" s="57"/>
      <c r="G17" s="49"/>
      <c r="H17" s="49"/>
      <c r="I17" s="49"/>
    </row>
    <row r="18" spans="1:9" ht="18.75" x14ac:dyDescent="0.2">
      <c r="A18" s="77"/>
      <c r="B18" s="85"/>
      <c r="C18" s="106"/>
      <c r="D18" s="106" t="s">
        <v>20</v>
      </c>
      <c r="E18" s="11" t="s">
        <v>21</v>
      </c>
      <c r="F18" s="57"/>
      <c r="G18" s="49"/>
      <c r="H18" s="49"/>
      <c r="I18" s="49"/>
    </row>
    <row r="19" spans="1:9" ht="37.5" x14ac:dyDescent="0.2">
      <c r="A19" s="77"/>
      <c r="B19" s="85"/>
      <c r="C19" s="106"/>
      <c r="D19" s="106"/>
      <c r="E19" s="11" t="s">
        <v>22</v>
      </c>
      <c r="F19" s="57"/>
      <c r="G19" s="49"/>
      <c r="H19" s="49"/>
      <c r="I19" s="49"/>
    </row>
    <row r="20" spans="1:9" ht="18.75" x14ac:dyDescent="0.2">
      <c r="A20" s="77"/>
      <c r="B20" s="85"/>
      <c r="C20" s="106"/>
      <c r="D20" s="87" t="s">
        <v>23</v>
      </c>
      <c r="E20" s="12" t="s">
        <v>24</v>
      </c>
      <c r="F20" s="57"/>
      <c r="G20" s="49"/>
      <c r="H20" s="49"/>
      <c r="I20" s="49"/>
    </row>
    <row r="21" spans="1:9" ht="37.5" x14ac:dyDescent="0.2">
      <c r="A21" s="77"/>
      <c r="B21" s="85"/>
      <c r="C21" s="106"/>
      <c r="D21" s="87"/>
      <c r="E21" s="12" t="s">
        <v>25</v>
      </c>
      <c r="F21" s="57"/>
      <c r="G21" s="49"/>
      <c r="H21" s="49"/>
      <c r="I21" s="49"/>
    </row>
    <row r="22" spans="1:9" ht="37.5" x14ac:dyDescent="0.2">
      <c r="A22" s="77"/>
      <c r="B22" s="85"/>
      <c r="C22" s="106"/>
      <c r="D22" s="87"/>
      <c r="E22" s="12" t="s">
        <v>26</v>
      </c>
      <c r="F22" s="57"/>
      <c r="G22" s="49"/>
      <c r="H22" s="49"/>
      <c r="I22" s="49"/>
    </row>
    <row r="23" spans="1:9" ht="18.75" x14ac:dyDescent="0.2">
      <c r="A23" s="77"/>
      <c r="B23" s="86"/>
      <c r="C23" s="106"/>
      <c r="D23" s="87"/>
      <c r="E23" s="12" t="s">
        <v>27</v>
      </c>
      <c r="F23" s="57"/>
      <c r="G23" s="49"/>
      <c r="H23" s="49"/>
      <c r="I23" s="49"/>
    </row>
    <row r="24" spans="1:9" ht="18.399999999999999" customHeight="1" x14ac:dyDescent="0.2">
      <c r="A24" s="90" t="s">
        <v>28</v>
      </c>
      <c r="B24" s="95" t="s">
        <v>97</v>
      </c>
      <c r="C24" s="91" t="s">
        <v>29</v>
      </c>
      <c r="D24" s="92" t="s">
        <v>30</v>
      </c>
      <c r="E24" s="19" t="s">
        <v>31</v>
      </c>
      <c r="F24" s="57"/>
      <c r="G24" s="44">
        <v>5</v>
      </c>
      <c r="H24" s="44">
        <f>G24*21.5</f>
        <v>107.5</v>
      </c>
      <c r="I24" s="44">
        <f>H24*4</f>
        <v>430</v>
      </c>
    </row>
    <row r="25" spans="1:9" ht="18.75" x14ac:dyDescent="0.2">
      <c r="A25" s="90"/>
      <c r="B25" s="96"/>
      <c r="C25" s="91"/>
      <c r="D25" s="92"/>
      <c r="E25" s="19" t="s">
        <v>32</v>
      </c>
      <c r="F25" s="57"/>
      <c r="G25" s="44"/>
      <c r="H25" s="44"/>
      <c r="I25" s="44"/>
    </row>
    <row r="26" spans="1:9" ht="18.75" x14ac:dyDescent="0.2">
      <c r="A26" s="90"/>
      <c r="B26" s="96"/>
      <c r="C26" s="91"/>
      <c r="D26" s="91" t="s">
        <v>33</v>
      </c>
      <c r="E26" s="20" t="s">
        <v>34</v>
      </c>
      <c r="F26" s="57"/>
      <c r="G26" s="44"/>
      <c r="H26" s="44"/>
      <c r="I26" s="44"/>
    </row>
    <row r="27" spans="1:9" ht="18.75" x14ac:dyDescent="0.2">
      <c r="A27" s="90"/>
      <c r="B27" s="96"/>
      <c r="C27" s="91"/>
      <c r="D27" s="91"/>
      <c r="E27" s="20" t="s">
        <v>35</v>
      </c>
      <c r="F27" s="57"/>
      <c r="G27" s="44"/>
      <c r="H27" s="44"/>
      <c r="I27" s="44"/>
    </row>
    <row r="28" spans="1:9" ht="18.75" x14ac:dyDescent="0.2">
      <c r="A28" s="90"/>
      <c r="B28" s="97"/>
      <c r="C28" s="91"/>
      <c r="D28" s="2" t="s">
        <v>36</v>
      </c>
      <c r="E28" s="19" t="s">
        <v>37</v>
      </c>
      <c r="F28" s="57"/>
      <c r="G28" s="44"/>
      <c r="H28" s="44"/>
      <c r="I28" s="44"/>
    </row>
    <row r="29" spans="1:9" ht="37.5" x14ac:dyDescent="0.2">
      <c r="A29" s="21" t="s">
        <v>38</v>
      </c>
      <c r="B29" s="31" t="s">
        <v>98</v>
      </c>
      <c r="C29" s="3" t="s">
        <v>39</v>
      </c>
      <c r="D29" s="22" t="s">
        <v>33</v>
      </c>
      <c r="E29" s="23" t="s">
        <v>40</v>
      </c>
      <c r="F29" s="57"/>
      <c r="G29" s="31">
        <v>1</v>
      </c>
      <c r="H29" s="31">
        <f>G29*21.5</f>
        <v>21.5</v>
      </c>
      <c r="I29" s="31">
        <f>H29*4</f>
        <v>86</v>
      </c>
    </row>
    <row r="30" spans="1:9" ht="37.5" x14ac:dyDescent="0.2">
      <c r="A30" s="93" t="s">
        <v>41</v>
      </c>
      <c r="B30" s="98" t="s">
        <v>99</v>
      </c>
      <c r="C30" s="94" t="s">
        <v>42</v>
      </c>
      <c r="D30" s="4" t="s">
        <v>36</v>
      </c>
      <c r="E30" s="24" t="s">
        <v>43</v>
      </c>
      <c r="F30" s="57"/>
      <c r="G30" s="45">
        <v>2</v>
      </c>
      <c r="H30" s="45">
        <f>G30*21.5</f>
        <v>43</v>
      </c>
      <c r="I30" s="45">
        <f>H30*4</f>
        <v>172</v>
      </c>
    </row>
    <row r="31" spans="1:9" ht="37.5" x14ac:dyDescent="0.2">
      <c r="A31" s="93"/>
      <c r="B31" s="99"/>
      <c r="C31" s="94"/>
      <c r="D31" s="4" t="s">
        <v>44</v>
      </c>
      <c r="E31" s="25" t="s">
        <v>45</v>
      </c>
      <c r="F31" s="57"/>
      <c r="G31" s="45"/>
      <c r="H31" s="45"/>
      <c r="I31" s="45"/>
    </row>
    <row r="32" spans="1:9" ht="37.5" x14ac:dyDescent="0.2">
      <c r="A32" s="26" t="s">
        <v>46</v>
      </c>
      <c r="B32" s="32" t="s">
        <v>100</v>
      </c>
      <c r="C32" s="5" t="s">
        <v>47</v>
      </c>
      <c r="D32" s="6" t="s">
        <v>44</v>
      </c>
      <c r="E32" s="27" t="s">
        <v>48</v>
      </c>
      <c r="F32" s="57"/>
      <c r="G32" s="32">
        <v>1</v>
      </c>
      <c r="H32" s="32">
        <f>G32*21.5</f>
        <v>21.5</v>
      </c>
      <c r="I32" s="32">
        <f>H32*4</f>
        <v>86</v>
      </c>
    </row>
    <row r="33" spans="1:9" ht="18.399999999999999" customHeight="1" x14ac:dyDescent="0.2">
      <c r="A33" s="100" t="s">
        <v>49</v>
      </c>
      <c r="B33" s="103" t="s">
        <v>104</v>
      </c>
      <c r="C33" s="101" t="s">
        <v>50</v>
      </c>
      <c r="D33" s="101" t="s">
        <v>51</v>
      </c>
      <c r="E33" s="9" t="s">
        <v>52</v>
      </c>
      <c r="F33" s="57"/>
      <c r="G33" s="46">
        <v>9</v>
      </c>
      <c r="H33" s="46">
        <f>G33*21.5</f>
        <v>193.5</v>
      </c>
      <c r="I33" s="46">
        <f>H33*4</f>
        <v>774</v>
      </c>
    </row>
    <row r="34" spans="1:9" ht="18.75" x14ac:dyDescent="0.2">
      <c r="A34" s="100"/>
      <c r="B34" s="104"/>
      <c r="C34" s="101"/>
      <c r="D34" s="101"/>
      <c r="E34" s="9" t="s">
        <v>53</v>
      </c>
      <c r="F34" s="57"/>
      <c r="G34" s="46"/>
      <c r="H34" s="46"/>
      <c r="I34" s="46"/>
    </row>
    <row r="35" spans="1:9" ht="18.75" x14ac:dyDescent="0.2">
      <c r="A35" s="100"/>
      <c r="B35" s="104"/>
      <c r="C35" s="101"/>
      <c r="D35" s="102" t="s">
        <v>54</v>
      </c>
      <c r="E35" s="9" t="s">
        <v>55</v>
      </c>
      <c r="F35" s="57"/>
      <c r="G35" s="46"/>
      <c r="H35" s="46"/>
      <c r="I35" s="46"/>
    </row>
    <row r="36" spans="1:9" ht="18.75" x14ac:dyDescent="0.2">
      <c r="A36" s="100"/>
      <c r="B36" s="104"/>
      <c r="C36" s="101"/>
      <c r="D36" s="102"/>
      <c r="E36" s="10" t="s">
        <v>56</v>
      </c>
      <c r="F36" s="57"/>
      <c r="G36" s="46"/>
      <c r="H36" s="46"/>
      <c r="I36" s="46"/>
    </row>
    <row r="37" spans="1:9" ht="18.75" x14ac:dyDescent="0.2">
      <c r="A37" s="100"/>
      <c r="B37" s="104"/>
      <c r="C37" s="101"/>
      <c r="D37" s="101" t="s">
        <v>57</v>
      </c>
      <c r="E37" s="10" t="s">
        <v>58</v>
      </c>
      <c r="F37" s="57"/>
      <c r="G37" s="46"/>
      <c r="H37" s="46"/>
      <c r="I37" s="46"/>
    </row>
    <row r="38" spans="1:9" ht="18.75" x14ac:dyDescent="0.2">
      <c r="A38" s="100"/>
      <c r="B38" s="104"/>
      <c r="C38" s="101"/>
      <c r="D38" s="101"/>
      <c r="E38" s="9" t="s">
        <v>59</v>
      </c>
      <c r="F38" s="57"/>
      <c r="G38" s="46"/>
      <c r="H38" s="46"/>
      <c r="I38" s="46"/>
    </row>
    <row r="39" spans="1:9" ht="18.75" x14ac:dyDescent="0.2">
      <c r="A39" s="100"/>
      <c r="B39" s="104"/>
      <c r="C39" s="101"/>
      <c r="D39" s="101"/>
      <c r="E39" s="9" t="s">
        <v>60</v>
      </c>
      <c r="F39" s="57"/>
      <c r="G39" s="46"/>
      <c r="H39" s="46"/>
      <c r="I39" s="46"/>
    </row>
    <row r="40" spans="1:9" ht="20.45" customHeight="1" x14ac:dyDescent="0.2">
      <c r="A40" s="100"/>
      <c r="B40" s="104"/>
      <c r="C40" s="101"/>
      <c r="D40" s="102" t="s">
        <v>61</v>
      </c>
      <c r="E40" s="10" t="s">
        <v>62</v>
      </c>
      <c r="F40" s="57"/>
      <c r="G40" s="46"/>
      <c r="H40" s="46"/>
      <c r="I40" s="46"/>
    </row>
    <row r="41" spans="1:9" ht="31.15" customHeight="1" x14ac:dyDescent="0.2">
      <c r="A41" s="100"/>
      <c r="B41" s="104"/>
      <c r="C41" s="101"/>
      <c r="D41" s="102"/>
      <c r="E41" s="102" t="s">
        <v>63</v>
      </c>
      <c r="F41" s="57"/>
      <c r="G41" s="46"/>
      <c r="H41" s="46"/>
      <c r="I41" s="46"/>
    </row>
    <row r="42" spans="1:9" ht="31.15" customHeight="1" x14ac:dyDescent="0.2">
      <c r="A42" s="100"/>
      <c r="B42" s="105"/>
      <c r="C42" s="101"/>
      <c r="D42" s="102"/>
      <c r="E42" s="102"/>
      <c r="F42" s="57"/>
      <c r="G42" s="46"/>
      <c r="H42" s="46"/>
      <c r="I42" s="46"/>
    </row>
    <row r="43" spans="1:9" ht="41.25" x14ac:dyDescent="0.2">
      <c r="A43" s="37" t="s">
        <v>90</v>
      </c>
      <c r="B43" s="42" t="s">
        <v>105</v>
      </c>
      <c r="C43" s="38" t="s">
        <v>64</v>
      </c>
      <c r="D43" s="36" t="s">
        <v>91</v>
      </c>
      <c r="E43" s="39" t="s">
        <v>67</v>
      </c>
      <c r="F43" s="57"/>
      <c r="G43" s="41">
        <v>1</v>
      </c>
      <c r="H43" s="41">
        <f>G43*21.5</f>
        <v>21.5</v>
      </c>
      <c r="I43" s="41">
        <f>H43*4</f>
        <v>86</v>
      </c>
    </row>
    <row r="44" spans="1:9" ht="18.75" x14ac:dyDescent="0.2">
      <c r="A44" s="60" t="s">
        <v>68</v>
      </c>
      <c r="B44" s="65" t="s">
        <v>106</v>
      </c>
      <c r="C44" s="61" t="s">
        <v>64</v>
      </c>
      <c r="D44" s="61" t="s">
        <v>92</v>
      </c>
      <c r="E44" s="34" t="s">
        <v>65</v>
      </c>
      <c r="F44" s="57"/>
      <c r="G44" s="50">
        <v>3</v>
      </c>
      <c r="H44" s="50">
        <f t="shared" ref="H44" si="0">G44*21.5</f>
        <v>64.5</v>
      </c>
      <c r="I44" s="50">
        <f>H44*4</f>
        <v>258</v>
      </c>
    </row>
    <row r="45" spans="1:9" ht="18.75" x14ac:dyDescent="0.2">
      <c r="A45" s="60"/>
      <c r="B45" s="66"/>
      <c r="C45" s="61"/>
      <c r="D45" s="61"/>
      <c r="E45" s="34" t="s">
        <v>66</v>
      </c>
      <c r="F45" s="57"/>
      <c r="G45" s="50"/>
      <c r="H45" s="50"/>
      <c r="I45" s="50"/>
    </row>
    <row r="46" spans="1:9" ht="37.5" x14ac:dyDescent="0.2">
      <c r="A46" s="60"/>
      <c r="B46" s="67"/>
      <c r="C46" s="61"/>
      <c r="D46" s="61"/>
      <c r="E46" s="34" t="s">
        <v>74</v>
      </c>
      <c r="F46" s="57"/>
      <c r="G46" s="50"/>
      <c r="H46" s="50"/>
      <c r="I46" s="50"/>
    </row>
    <row r="47" spans="1:9" ht="37.5" x14ac:dyDescent="0.2">
      <c r="A47" s="62" t="s">
        <v>73</v>
      </c>
      <c r="B47" s="68" t="s">
        <v>107</v>
      </c>
      <c r="C47" s="63" t="s">
        <v>64</v>
      </c>
      <c r="D47" s="64" t="s">
        <v>69</v>
      </c>
      <c r="E47" s="35" t="s">
        <v>71</v>
      </c>
      <c r="F47" s="57"/>
      <c r="G47" s="51">
        <v>2</v>
      </c>
      <c r="H47" s="51">
        <f>G47*21.5</f>
        <v>43</v>
      </c>
      <c r="I47" s="51">
        <f>H47*4</f>
        <v>172</v>
      </c>
    </row>
    <row r="48" spans="1:9" ht="37.5" x14ac:dyDescent="0.2">
      <c r="A48" s="62"/>
      <c r="B48" s="69"/>
      <c r="C48" s="63"/>
      <c r="D48" s="64"/>
      <c r="E48" s="35" t="s">
        <v>72</v>
      </c>
      <c r="F48" s="57"/>
      <c r="G48" s="51"/>
      <c r="H48" s="51"/>
      <c r="I48" s="51"/>
    </row>
    <row r="49" spans="1:9" ht="18.75" x14ac:dyDescent="0.2">
      <c r="A49" s="53" t="s">
        <v>75</v>
      </c>
      <c r="B49" s="70" t="s">
        <v>108</v>
      </c>
      <c r="C49" s="54" t="s">
        <v>76</v>
      </c>
      <c r="D49" s="55" t="s">
        <v>93</v>
      </c>
      <c r="E49" s="40" t="s">
        <v>77</v>
      </c>
      <c r="F49" s="57"/>
      <c r="G49" s="52">
        <v>3</v>
      </c>
      <c r="H49" s="52">
        <f>G49*21.5</f>
        <v>64.5</v>
      </c>
      <c r="I49" s="52">
        <f>H49*4</f>
        <v>258</v>
      </c>
    </row>
    <row r="50" spans="1:9" ht="18.75" x14ac:dyDescent="0.2">
      <c r="A50" s="53"/>
      <c r="B50" s="71"/>
      <c r="C50" s="54"/>
      <c r="D50" s="55"/>
      <c r="E50" s="40" t="s">
        <v>70</v>
      </c>
      <c r="F50" s="57"/>
      <c r="G50" s="52"/>
      <c r="H50" s="52"/>
      <c r="I50" s="52"/>
    </row>
    <row r="51" spans="1:9" ht="18.75" x14ac:dyDescent="0.2">
      <c r="A51" s="53"/>
      <c r="B51" s="72"/>
      <c r="C51" s="54"/>
      <c r="D51" s="55"/>
      <c r="E51" s="40" t="s">
        <v>78</v>
      </c>
      <c r="F51" s="58"/>
      <c r="G51" s="52"/>
      <c r="H51" s="52"/>
      <c r="I51" s="52"/>
    </row>
    <row r="52" spans="1:9" ht="94.5" customHeight="1" x14ac:dyDescent="0.2">
      <c r="A52" s="7" t="s">
        <v>79</v>
      </c>
      <c r="B52" s="33" t="s">
        <v>109</v>
      </c>
      <c r="C52" s="59" t="s">
        <v>84</v>
      </c>
      <c r="D52" s="59"/>
      <c r="E52" s="59"/>
      <c r="F52" s="8" t="s">
        <v>85</v>
      </c>
      <c r="G52" s="33">
        <v>42</v>
      </c>
      <c r="H52" s="33">
        <f>(15*2.5)+5</f>
        <v>42.5</v>
      </c>
      <c r="I52" s="33">
        <f>H52*4</f>
        <v>170</v>
      </c>
    </row>
  </sheetData>
  <mergeCells count="76">
    <mergeCell ref="H24:H28"/>
    <mergeCell ref="H30:H31"/>
    <mergeCell ref="H33:H42"/>
    <mergeCell ref="I7:I10"/>
    <mergeCell ref="I11:I13"/>
    <mergeCell ref="I14:I23"/>
    <mergeCell ref="I24:I28"/>
    <mergeCell ref="I30:I31"/>
    <mergeCell ref="I33:I42"/>
    <mergeCell ref="E41:E42"/>
    <mergeCell ref="C14:C23"/>
    <mergeCell ref="D14:D15"/>
    <mergeCell ref="D16:D17"/>
    <mergeCell ref="E16:E17"/>
    <mergeCell ref="D18:D19"/>
    <mergeCell ref="D33:D34"/>
    <mergeCell ref="D35:D36"/>
    <mergeCell ref="D37:D39"/>
    <mergeCell ref="D40:D42"/>
    <mergeCell ref="B33:B42"/>
    <mergeCell ref="A30:A31"/>
    <mergeCell ref="C30:C31"/>
    <mergeCell ref="B24:B28"/>
    <mergeCell ref="B30:B31"/>
    <mergeCell ref="A33:A42"/>
    <mergeCell ref="C33:C42"/>
    <mergeCell ref="A7:A10"/>
    <mergeCell ref="C7:C10"/>
    <mergeCell ref="D7:D8"/>
    <mergeCell ref="D9:D10"/>
    <mergeCell ref="A24:A28"/>
    <mergeCell ref="C24:C28"/>
    <mergeCell ref="D24:D25"/>
    <mergeCell ref="D26:D27"/>
    <mergeCell ref="C52:E52"/>
    <mergeCell ref="A44:A46"/>
    <mergeCell ref="C44:C46"/>
    <mergeCell ref="D44:D46"/>
    <mergeCell ref="A47:A48"/>
    <mergeCell ref="C47:C48"/>
    <mergeCell ref="D47:D48"/>
    <mergeCell ref="B44:B46"/>
    <mergeCell ref="B47:B48"/>
    <mergeCell ref="B49:B51"/>
    <mergeCell ref="I44:I46"/>
    <mergeCell ref="I47:I48"/>
    <mergeCell ref="I49:I51"/>
    <mergeCell ref="A49:A51"/>
    <mergeCell ref="C49:C51"/>
    <mergeCell ref="D49:D51"/>
    <mergeCell ref="F7:F51"/>
    <mergeCell ref="G44:G46"/>
    <mergeCell ref="G47:G48"/>
    <mergeCell ref="G49:G51"/>
    <mergeCell ref="H44:H46"/>
    <mergeCell ref="H47:H48"/>
    <mergeCell ref="H49:H51"/>
    <mergeCell ref="G7:G10"/>
    <mergeCell ref="G11:G13"/>
    <mergeCell ref="G14:G23"/>
    <mergeCell ref="A3:I3"/>
    <mergeCell ref="G24:G28"/>
    <mergeCell ref="G30:G31"/>
    <mergeCell ref="G33:G42"/>
    <mergeCell ref="H7:H10"/>
    <mergeCell ref="H11:H13"/>
    <mergeCell ref="H14:H23"/>
    <mergeCell ref="E9:E10"/>
    <mergeCell ref="A11:A13"/>
    <mergeCell ref="C11:C13"/>
    <mergeCell ref="D12:D13"/>
    <mergeCell ref="A14:A23"/>
    <mergeCell ref="B7:B10"/>
    <mergeCell ref="B11:B13"/>
    <mergeCell ref="B14:B23"/>
    <mergeCell ref="D20:D2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LotEtRepartHeure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 Marie-Chantal</dc:creator>
  <cp:lastModifiedBy>BINI Marie-Chantal</cp:lastModifiedBy>
  <cp:lastPrinted>2025-06-26T12:38:15Z</cp:lastPrinted>
  <dcterms:created xsi:type="dcterms:W3CDTF">2025-06-26T12:36:55Z</dcterms:created>
  <dcterms:modified xsi:type="dcterms:W3CDTF">2025-09-03T08:10:00Z</dcterms:modified>
</cp:coreProperties>
</file>