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360" yWindow="230" windowWidth="12410" windowHeight="10600"/>
  </bookViews>
  <sheets>
    <sheet name="DPGF" sheetId="7" r:id="rId1"/>
  </sheets>
  <definedNames>
    <definedName name="_Toc203135829" localSheetId="0">DPGF!$C$68</definedName>
    <definedName name="_Toc293307970" localSheetId="0">DPGF!#REF!</definedName>
    <definedName name="_Toc345418538" localSheetId="0">DPGF!#REF!</definedName>
    <definedName name="_Toc345418539" localSheetId="0">DPGF!#REF!</definedName>
    <definedName name="_Toc373408863" localSheetId="0">DPGF!#REF!</definedName>
    <definedName name="_Toc378322098" localSheetId="0">DPGF!#REF!</definedName>
    <definedName name="_Toc378322100" localSheetId="0">DPGF!#REF!</definedName>
    <definedName name="_Toc435794677" localSheetId="0">DPGF!$C$36</definedName>
    <definedName name="_Toc467578235" localSheetId="0">DPGF!#REF!</definedName>
    <definedName name="_Toc467578255" localSheetId="0">DPGF!#REF!</definedName>
    <definedName name="_Toc467578257" localSheetId="0">DPGF!#REF!</definedName>
    <definedName name="_xlnm.Print_Titles" localSheetId="0">DPGF!$35:$35</definedName>
    <definedName name="_xlnm.Print_Area" localSheetId="0">DPGF!$B$1:$G$85</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75" i="7" l="1"/>
  <c r="G80" i="7" s="1"/>
  <c r="G43" i="7"/>
  <c r="G79" i="7"/>
  <c r="G66" i="7"/>
  <c r="C80" i="7" l="1"/>
  <c r="B80" i="7"/>
  <c r="B79" i="7"/>
  <c r="C79" i="7"/>
  <c r="G72" i="7"/>
  <c r="G51" i="7"/>
  <c r="G41" i="7"/>
  <c r="G40" i="7"/>
  <c r="G39" i="7"/>
  <c r="G38" i="7"/>
  <c r="A37" i="7" l="1"/>
  <c r="A38" i="7" s="1"/>
  <c r="A39" i="7" s="1"/>
  <c r="A40" i="7" s="1"/>
  <c r="A41" i="7" s="1"/>
  <c r="A42" i="7" s="1"/>
  <c r="A43" i="7" s="1"/>
  <c r="A44" i="7" s="1"/>
  <c r="A45" i="7" s="1"/>
  <c r="A46" i="7" s="1"/>
  <c r="A47" i="7" s="1"/>
  <c r="A48" i="7" s="1"/>
  <c r="A49" i="7" s="1"/>
  <c r="A50" i="7" s="1"/>
  <c r="A51" i="7" s="1"/>
  <c r="A52" i="7" s="1"/>
  <c r="A53" i="7" s="1"/>
  <c r="A54" i="7" s="1"/>
  <c r="A55" i="7" s="1"/>
  <c r="A56" i="7" s="1"/>
  <c r="A57" i="7" s="1"/>
  <c r="A58" i="7" s="1"/>
  <c r="A59" i="7" s="1"/>
  <c r="A60" i="7" s="1"/>
  <c r="A61" i="7" s="1"/>
  <c r="A62" i="7" l="1"/>
  <c r="A63" i="7" s="1"/>
  <c r="A64" i="7" s="1"/>
  <c r="A65" i="7" s="1"/>
  <c r="A66" i="7" s="1"/>
  <c r="A67" i="7" s="1"/>
  <c r="A68" i="7" s="1"/>
  <c r="A69" i="7" s="1"/>
  <c r="A70" i="7" s="1"/>
  <c r="A71" i="7" s="1"/>
  <c r="A72" i="7" s="1"/>
  <c r="A73" i="7" s="1"/>
  <c r="A74" i="7" s="1"/>
  <c r="A75" i="7" s="1"/>
  <c r="G82" i="7"/>
  <c r="G83" i="7" l="1"/>
  <c r="G84" i="7" s="1"/>
</calcChain>
</file>

<file path=xl/sharedStrings.xml><?xml version="1.0" encoding="utf-8"?>
<sst xmlns="http://schemas.openxmlformats.org/spreadsheetml/2006/main" count="58" uniqueCount="53">
  <si>
    <t>REF.</t>
  </si>
  <si>
    <t>DÉSIGNATION</t>
  </si>
  <si>
    <t>U.</t>
  </si>
  <si>
    <t>Q.</t>
  </si>
  <si>
    <t>P. UNITAIRE € HT</t>
  </si>
  <si>
    <t>P. TOTAL € HT</t>
  </si>
  <si>
    <t>u</t>
  </si>
  <si>
    <t>ens</t>
  </si>
  <si>
    <t>DOE</t>
  </si>
  <si>
    <t>ETUDES – SUIVI DE LA REALISATION – ESSAIS ET CONTROLE</t>
  </si>
  <si>
    <t>TVA 20%</t>
  </si>
  <si>
    <t>Autocontrôles</t>
  </si>
  <si>
    <t>Réglages et mise en service</t>
  </si>
  <si>
    <t>ELECTRICITE/REGULATION/SUPERVISION</t>
  </si>
  <si>
    <t>PRESCRIPTIONS GENERALES D’ELECTRICITE ET DE REGULATION</t>
  </si>
  <si>
    <t>SUPERVISION / COUCHE HAUTE</t>
  </si>
  <si>
    <t xml:space="preserve">Intégration des vues sur la base des fonds de plans DWG fournis par l'AN sur la supervision </t>
  </si>
  <si>
    <t xml:space="preserve">Le soumissionnaire est invité à respecter les instructions ci-après :
Le marché étant rémunéré par un prix forfaitaire, toutes les prestations techniques définies dans le CCTP et/ou les plans doivent être réalisées, qu'elles fassent ou non l'objet d'une ligne de prix dans le présent document, et réciproquement. 
Le titulaire doit s'assurer de l'exactitude des montants calculés. Il ne pourra se prévaloir d'une quelconque erreur ou d'une sous-estimation du besoin pour obtenir une plus-value. </t>
  </si>
  <si>
    <t>RÉCAPITULATIF</t>
  </si>
  <si>
    <t xml:space="preserve"> SOUS TOTAL ART.15</t>
  </si>
  <si>
    <t>16.1</t>
  </si>
  <si>
    <t>16.2</t>
  </si>
  <si>
    <t>16.3</t>
  </si>
  <si>
    <t>REGULATION - TRAVAUX A EFFECTUER PAR LE TITULAIRE</t>
  </si>
  <si>
    <t>CTA A03</t>
  </si>
  <si>
    <t>Pompes aéroréfrigérant K</t>
  </si>
  <si>
    <t>Armoire CCF</t>
  </si>
  <si>
    <t>CTA F</t>
  </si>
  <si>
    <t>CTA L et CCF</t>
  </si>
  <si>
    <t>CTA C8 et CCF</t>
  </si>
  <si>
    <t>Surpresseur eau froide</t>
  </si>
  <si>
    <t>Station de relevage</t>
  </si>
  <si>
    <t>CTA H</t>
  </si>
  <si>
    <t>PAC ASI 03</t>
  </si>
  <si>
    <t>VCO TPS</t>
  </si>
  <si>
    <t>VEX G</t>
  </si>
  <si>
    <t xml:space="preserve">Remplacement des automates des installations suivantes, compris dépose des automates existants, pose des nouveaux automates, raccordements, et toutes sujétions. </t>
  </si>
  <si>
    <t>16.3.1</t>
  </si>
  <si>
    <t>16.3.2</t>
  </si>
  <si>
    <t>REMPLACEMENT DES AUTOMATES</t>
  </si>
  <si>
    <t>COUCHE BASSE</t>
  </si>
  <si>
    <t>16.3.3</t>
  </si>
  <si>
    <t>16.3.4</t>
  </si>
  <si>
    <t>Etudes d'exécution (analyses fonctionnelles, schémas d'armoires, fichiers tag…)</t>
  </si>
  <si>
    <t>Programmation</t>
  </si>
  <si>
    <t xml:space="preserve"> SOUS TOTAL </t>
  </si>
  <si>
    <t>AMELIORATION</t>
  </si>
  <si>
    <t>Mise en œuvre de sonde de détection d'eau suivant CCTP</t>
  </si>
  <si>
    <t>TOTAL DPGF en € HT</t>
  </si>
  <si>
    <t>TOTAL DPGF EN € TTC</t>
  </si>
  <si>
    <t>DÉCOMPOSTION DU PRIX GLOBAL ET FORFAITAIRE  (ANNEXE 2 DE L'ACTE D'ENGAGEMENT)</t>
  </si>
  <si>
    <t xml:space="preserve">
OPÉRATION DE REMPLACEMENT D’AUTOMATES DE MARQUE SAUTER SITUÉ EU 32 RUE SAINT DOMINIQUE PARIS 75007 : 
 MARCHÉ ÉLECTRICITÉ, DE RÉGULATION ET SUPERVISION DES INSTALLATIONS DE CVC
</t>
  </si>
  <si>
    <t xml:space="preserve">MARCHÉ 25M049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</si>
</sst>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40C]_-;\-* #,##0.00\ [$€-40C]_-;_-* &quot;-&quot;??\ [$€-40C]_-;_-@_-"/>
  </numFmts>
  <fonts count="25" x14ac:knownFonts="1">
    <font>
      <sz val="12"/>
      <color theme="1"/>
      <name val="Comic Sans MS"/>
      <family val="2"/>
    </font>
    <font>
      <sz val="10"/>
      <name val="Helv"/>
    </font>
    <font>
      <sz val="10"/>
      <name val="Comic Sans MS"/>
      <family val="4"/>
    </font>
    <font>
      <sz val="10"/>
      <name val="Arial Narrow"/>
      <family val="2"/>
    </font>
    <font>
      <sz val="10"/>
      <name val="Arial"/>
      <family val="2"/>
    </font>
    <font>
      <sz val="12"/>
      <color theme="1"/>
      <name val="Comic Sans MS"/>
      <family val="2"/>
    </font>
    <font>
      <b/>
      <u/>
      <sz val="10"/>
      <name val="Arial Narrow"/>
      <family val="2"/>
    </font>
    <font>
      <b/>
      <sz val="10"/>
      <name val="Arial Narrow"/>
      <family val="2"/>
    </font>
    <font>
      <b/>
      <u/>
      <sz val="11"/>
      <name val="Arial Narrow"/>
      <family val="2"/>
    </font>
    <font>
      <sz val="11"/>
      <name val="Arial Narrow"/>
      <family val="2"/>
    </font>
    <font>
      <b/>
      <sz val="11"/>
      <name val="Arial Narrow"/>
      <family val="2"/>
    </font>
    <font>
      <u/>
      <sz val="11"/>
      <name val="Arial Narrow"/>
      <family val="2"/>
    </font>
    <font>
      <sz val="12"/>
      <color rgb="FFFF0000"/>
      <name val="Comic Sans MS"/>
      <family val="2"/>
    </font>
    <font>
      <sz val="12"/>
      <name val="Comic Sans MS"/>
      <family val="2"/>
    </font>
    <font>
      <sz val="12"/>
      <name val="Arial Narrow"/>
      <family val="2"/>
    </font>
    <font>
      <sz val="20"/>
      <name val="Arial Narrow"/>
      <family val="2"/>
    </font>
    <font>
      <b/>
      <u/>
      <sz val="20"/>
      <name val="Arial Narrow"/>
      <family val="2"/>
    </font>
    <font>
      <b/>
      <u/>
      <sz val="16"/>
      <name val="Arial Narrow"/>
      <family val="2"/>
    </font>
    <font>
      <sz val="18"/>
      <name val="Arial Narrow"/>
      <family val="2"/>
    </font>
    <font>
      <b/>
      <sz val="18"/>
      <name val="Arial Narrow"/>
      <family val="2"/>
    </font>
    <font>
      <b/>
      <sz val="16"/>
      <name val="Arial Narrow"/>
      <family val="2"/>
    </font>
    <font>
      <b/>
      <sz val="12"/>
      <name val="Arial Narrow"/>
      <family val="2"/>
    </font>
    <font>
      <b/>
      <sz val="14"/>
      <name val="Arial Narrow"/>
      <family val="2"/>
    </font>
    <font>
      <sz val="10"/>
      <color theme="0"/>
      <name val="Arial Narrow"/>
      <family val="2"/>
    </font>
    <font>
      <sz val="10"/>
      <color theme="0"/>
      <name val="Comic Sans MS"/>
      <family val="4"/>
    </font>
  </fonts>
  <fills count="7">
    <fill>
      <patternFill patternType="none"/>
    </fill>
    <fill>
      <patternFill patternType="gray125"/>
    </fill>
    <fill>
      <patternFill patternType="solid">
        <fgColor theme="2"/>
        <bgColor indexed="64"/>
      </patternFill>
    </fill>
    <fill>
      <patternFill patternType="solid">
        <fgColor theme="3" tint="-0.249977111117893"/>
        <bgColor indexed="64"/>
      </patternFill>
    </fill>
    <fill>
      <patternFill patternType="solid">
        <fgColor rgb="FFFFFF00"/>
        <bgColor indexed="64"/>
      </patternFill>
    </fill>
    <fill>
      <patternFill patternType="solid">
        <fgColor theme="0"/>
        <bgColor indexed="64"/>
      </patternFill>
    </fill>
    <fill>
      <patternFill patternType="solid">
        <fgColor theme="3" tint="0.59999389629810485"/>
        <bgColor indexed="64"/>
      </patternFill>
    </fill>
  </fills>
  <borders count="3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bottom/>
      <diagonal/>
    </border>
  </borders>
  <cellStyleXfs count="5">
    <xf numFmtId="0" fontId="0" fillId="0" borderId="0"/>
    <xf numFmtId="0" fontId="1" fillId="0" borderId="0">
      <alignment horizontal="justify"/>
    </xf>
    <xf numFmtId="0" fontId="3" fillId="0" borderId="0"/>
    <xf numFmtId="0" fontId="4" fillId="0" borderId="0"/>
    <xf numFmtId="44" fontId="5" fillId="0" borderId="0" applyFont="0" applyFill="0" applyBorder="0" applyAlignment="0" applyProtection="0"/>
  </cellStyleXfs>
  <cellXfs count="113">
    <xf numFmtId="0" fontId="0" fillId="0" borderId="0" xfId="0"/>
    <xf numFmtId="0" fontId="2" fillId="0" borderId="0" xfId="1" applyFont="1" applyFill="1" applyAlignment="1" applyProtection="1">
      <alignment horizontal="justify" wrapText="1"/>
      <protection locked="0"/>
    </xf>
    <xf numFmtId="0" fontId="2" fillId="0" borderId="0" xfId="2" applyFont="1" applyFill="1" applyAlignment="1" applyProtection="1">
      <alignment vertical="top" wrapText="1"/>
      <protection locked="0"/>
    </xf>
    <xf numFmtId="0" fontId="2" fillId="0" borderId="0" xfId="2" applyFont="1" applyFill="1" applyAlignment="1" applyProtection="1">
      <alignment wrapText="1"/>
      <protection locked="0"/>
    </xf>
    <xf numFmtId="0" fontId="2" fillId="0" borderId="0" xfId="2" applyFont="1" applyFill="1" applyAlignment="1" applyProtection="1">
      <alignment horizontal="center" wrapText="1"/>
      <protection locked="0"/>
    </xf>
    <xf numFmtId="164" fontId="2" fillId="0" borderId="0" xfId="2" applyNumberFormat="1" applyFont="1" applyFill="1" applyAlignment="1" applyProtection="1">
      <alignment wrapText="1"/>
      <protection locked="0"/>
    </xf>
    <xf numFmtId="44" fontId="2" fillId="0" borderId="0" xfId="4" applyFont="1" applyFill="1" applyAlignment="1" applyProtection="1">
      <alignment wrapText="1"/>
      <protection locked="0"/>
    </xf>
    <xf numFmtId="0" fontId="3" fillId="0" borderId="10" xfId="2" applyFont="1" applyFill="1" applyBorder="1" applyAlignment="1" applyProtection="1">
      <alignment horizontal="right" vertical="center" wrapText="1"/>
      <protection locked="0"/>
    </xf>
    <xf numFmtId="0" fontId="3" fillId="0" borderId="10" xfId="2" applyFont="1" applyFill="1" applyBorder="1" applyAlignment="1" applyProtection="1">
      <alignment horizontal="left" vertical="center" wrapText="1"/>
      <protection locked="0"/>
    </xf>
    <xf numFmtId="0" fontId="3" fillId="0" borderId="10" xfId="2" applyFont="1" applyFill="1" applyBorder="1" applyAlignment="1" applyProtection="1">
      <alignment horizontal="center" vertical="center" wrapText="1"/>
      <protection locked="0"/>
    </xf>
    <xf numFmtId="164" fontId="3" fillId="0" borderId="10" xfId="2" applyNumberFormat="1" applyFont="1" applyFill="1" applyBorder="1" applyAlignment="1" applyProtection="1">
      <alignment vertical="center" wrapText="1"/>
      <protection locked="0"/>
    </xf>
    <xf numFmtId="44" fontId="3" fillId="0" borderId="10" xfId="4" applyFont="1" applyFill="1" applyBorder="1" applyAlignment="1" applyProtection="1">
      <alignment vertical="center" wrapText="1"/>
      <protection locked="0"/>
    </xf>
    <xf numFmtId="164" fontId="3" fillId="0" borderId="9" xfId="2" applyNumberFormat="1" applyFont="1" applyFill="1" applyBorder="1" applyAlignment="1" applyProtection="1">
      <alignment wrapText="1"/>
      <protection locked="0"/>
    </xf>
    <xf numFmtId="0" fontId="8" fillId="0" borderId="10" xfId="2" applyFont="1" applyFill="1" applyBorder="1" applyAlignment="1" applyProtection="1">
      <alignment horizontal="center" vertical="center" wrapText="1"/>
      <protection locked="0"/>
    </xf>
    <xf numFmtId="0" fontId="8" fillId="0" borderId="10" xfId="2" applyFont="1" applyFill="1" applyBorder="1" applyAlignment="1" applyProtection="1">
      <alignment horizontal="left" vertical="center" wrapText="1"/>
      <protection locked="0"/>
    </xf>
    <xf numFmtId="0" fontId="3" fillId="2" borderId="9" xfId="2" applyFont="1" applyFill="1" applyBorder="1" applyAlignment="1" applyProtection="1">
      <alignment horizontal="center" vertical="center" wrapText="1"/>
      <protection locked="0"/>
    </xf>
    <xf numFmtId="0" fontId="7" fillId="2" borderId="9" xfId="2" applyFont="1" applyFill="1" applyBorder="1" applyAlignment="1" applyProtection="1">
      <alignment horizontal="right" vertical="center" wrapText="1"/>
      <protection locked="0"/>
    </xf>
    <xf numFmtId="0" fontId="3" fillId="2" borderId="9" xfId="2" applyFont="1" applyFill="1" applyBorder="1" applyAlignment="1" applyProtection="1">
      <alignment horizontal="right" vertical="center" wrapText="1"/>
      <protection locked="0"/>
    </xf>
    <xf numFmtId="0" fontId="3" fillId="0" borderId="0" xfId="2" applyFont="1" applyFill="1" applyBorder="1" applyAlignment="1" applyProtection="1">
      <alignment horizontal="right" vertical="center" wrapText="1"/>
      <protection locked="0"/>
    </xf>
    <xf numFmtId="0" fontId="7" fillId="0" borderId="0" xfId="2" applyFont="1" applyFill="1" applyBorder="1" applyAlignment="1" applyProtection="1">
      <alignment horizontal="right" vertical="center" wrapText="1"/>
      <protection locked="0"/>
    </xf>
    <xf numFmtId="0" fontId="3" fillId="2" borderId="14" xfId="2" applyFont="1" applyFill="1" applyBorder="1" applyAlignment="1" applyProtection="1">
      <alignment horizontal="right" vertical="center" wrapText="1"/>
      <protection locked="0"/>
    </xf>
    <xf numFmtId="164" fontId="3" fillId="2" borderId="15" xfId="2" applyNumberFormat="1" applyFont="1" applyFill="1" applyBorder="1" applyAlignment="1" applyProtection="1">
      <alignment wrapText="1"/>
      <protection locked="0"/>
    </xf>
    <xf numFmtId="0" fontId="3" fillId="0" borderId="17" xfId="2" applyFont="1" applyFill="1" applyBorder="1" applyAlignment="1" applyProtection="1">
      <alignment horizontal="right" vertical="center" wrapText="1"/>
      <protection locked="0"/>
    </xf>
    <xf numFmtId="0" fontId="3" fillId="0" borderId="19" xfId="2" applyFont="1" applyFill="1" applyBorder="1" applyAlignment="1" applyProtection="1">
      <alignment horizontal="right" vertical="center" wrapText="1"/>
      <protection locked="0"/>
    </xf>
    <xf numFmtId="164" fontId="3" fillId="0" borderId="20" xfId="2" applyNumberFormat="1" applyFont="1" applyFill="1" applyBorder="1" applyAlignment="1" applyProtection="1">
      <alignment wrapText="1"/>
      <protection locked="0"/>
    </xf>
    <xf numFmtId="44" fontId="9" fillId="2" borderId="16" xfId="4" applyFont="1" applyFill="1" applyBorder="1" applyAlignment="1" applyProtection="1">
      <alignment wrapText="1"/>
      <protection locked="0"/>
    </xf>
    <xf numFmtId="44" fontId="9" fillId="0" borderId="18" xfId="4" applyFont="1" applyFill="1" applyBorder="1" applyAlignment="1" applyProtection="1">
      <alignment wrapText="1"/>
      <protection locked="0"/>
    </xf>
    <xf numFmtId="44" fontId="10" fillId="0" borderId="21" xfId="4" applyFont="1" applyFill="1" applyBorder="1" applyAlignment="1" applyProtection="1">
      <alignment wrapText="1"/>
      <protection locked="0"/>
    </xf>
    <xf numFmtId="164" fontId="3" fillId="0" borderId="11" xfId="2" applyNumberFormat="1" applyFont="1" applyFill="1" applyBorder="1" applyAlignment="1" applyProtection="1">
      <alignment vertical="center" wrapText="1"/>
      <protection locked="0"/>
    </xf>
    <xf numFmtId="0" fontId="8" fillId="0" borderId="17" xfId="2" applyFont="1" applyFill="1" applyBorder="1" applyAlignment="1" applyProtection="1">
      <alignment horizontal="center" vertical="center" wrapText="1"/>
      <protection locked="0"/>
    </xf>
    <xf numFmtId="0" fontId="6" fillId="0" borderId="10" xfId="2" applyFont="1" applyFill="1" applyBorder="1" applyAlignment="1" applyProtection="1">
      <alignment horizontal="center" vertical="center" wrapText="1"/>
      <protection locked="0"/>
    </xf>
    <xf numFmtId="164" fontId="6" fillId="0" borderId="10" xfId="2" applyNumberFormat="1" applyFont="1" applyFill="1" applyBorder="1" applyAlignment="1" applyProtection="1">
      <alignment vertical="center" wrapText="1"/>
      <protection locked="0"/>
    </xf>
    <xf numFmtId="44" fontId="6" fillId="0" borderId="10" xfId="4" applyFont="1" applyFill="1" applyBorder="1" applyAlignment="1" applyProtection="1">
      <alignment vertical="center" wrapText="1"/>
      <protection locked="0"/>
    </xf>
    <xf numFmtId="164" fontId="3" fillId="2" borderId="9" xfId="2" applyNumberFormat="1" applyFont="1" applyFill="1" applyBorder="1" applyAlignment="1" applyProtection="1">
      <alignment vertical="center" wrapText="1"/>
      <protection locked="0"/>
    </xf>
    <xf numFmtId="44" fontId="3" fillId="2" borderId="9" xfId="4" applyFont="1" applyFill="1" applyBorder="1" applyAlignment="1" applyProtection="1">
      <alignment vertical="center" wrapText="1"/>
      <protection locked="0"/>
    </xf>
    <xf numFmtId="164" fontId="3" fillId="2" borderId="13" xfId="2" applyNumberFormat="1" applyFont="1" applyFill="1" applyBorder="1" applyAlignment="1" applyProtection="1">
      <alignment vertical="center" wrapText="1"/>
      <protection locked="0"/>
    </xf>
    <xf numFmtId="0" fontId="3" fillId="0" borderId="0" xfId="2" applyFont="1" applyFill="1" applyBorder="1" applyAlignment="1" applyProtection="1">
      <alignment horizontal="center" vertical="center" wrapText="1"/>
      <protection locked="0"/>
    </xf>
    <xf numFmtId="0" fontId="2" fillId="0" borderId="0" xfId="2" applyFont="1" applyFill="1" applyBorder="1" applyAlignment="1" applyProtection="1">
      <alignment vertical="top" wrapText="1"/>
      <protection locked="0"/>
    </xf>
    <xf numFmtId="164" fontId="3" fillId="0" borderId="0" xfId="2" applyNumberFormat="1" applyFont="1" applyFill="1" applyBorder="1" applyAlignment="1" applyProtection="1">
      <alignment vertical="center" wrapText="1"/>
      <protection locked="0"/>
    </xf>
    <xf numFmtId="44" fontId="3" fillId="0" borderId="0" xfId="4" applyFont="1" applyFill="1" applyBorder="1" applyAlignment="1" applyProtection="1">
      <alignment vertical="center" wrapText="1"/>
      <protection locked="0"/>
    </xf>
    <xf numFmtId="0" fontId="8" fillId="0" borderId="10" xfId="2" applyFont="1" applyFill="1" applyBorder="1" applyAlignment="1" applyProtection="1">
      <alignment horizontal="right" vertical="center" wrapText="1"/>
      <protection locked="0"/>
    </xf>
    <xf numFmtId="0" fontId="10" fillId="2" borderId="30" xfId="1" applyFont="1" applyFill="1" applyBorder="1" applyAlignment="1" applyProtection="1">
      <alignment horizontal="centerContinuous" vertical="center" wrapText="1"/>
      <protection locked="0"/>
    </xf>
    <xf numFmtId="0" fontId="10" fillId="2" borderId="30" xfId="1" applyFont="1" applyFill="1" applyBorder="1" applyAlignment="1" applyProtection="1">
      <alignment horizontal="center" vertical="center" wrapText="1"/>
      <protection locked="0"/>
    </xf>
    <xf numFmtId="164" fontId="10" fillId="2" borderId="30" xfId="1" applyNumberFormat="1" applyFont="1" applyFill="1" applyBorder="1" applyAlignment="1" applyProtection="1">
      <alignment horizontal="center" vertical="center" wrapText="1"/>
      <protection locked="0"/>
    </xf>
    <xf numFmtId="44" fontId="10" fillId="2" borderId="30" xfId="4" applyFont="1" applyFill="1" applyBorder="1" applyAlignment="1" applyProtection="1">
      <alignment horizontal="center" vertical="center" wrapText="1"/>
      <protection locked="0"/>
    </xf>
    <xf numFmtId="164" fontId="3" fillId="0" borderId="18" xfId="2" applyNumberFormat="1" applyFont="1" applyFill="1" applyBorder="1" applyAlignment="1" applyProtection="1">
      <alignment wrapText="1"/>
      <protection locked="0"/>
    </xf>
    <xf numFmtId="0" fontId="10" fillId="2" borderId="15" xfId="1" applyFont="1" applyFill="1" applyBorder="1" applyAlignment="1" applyProtection="1">
      <alignment horizontal="centerContinuous" vertical="center" wrapText="1"/>
      <protection locked="0"/>
    </xf>
    <xf numFmtId="0" fontId="11" fillId="0" borderId="10" xfId="2" applyFont="1" applyFill="1" applyBorder="1" applyAlignment="1" applyProtection="1">
      <alignment horizontal="left" vertical="center" wrapText="1"/>
      <protection locked="0"/>
    </xf>
    <xf numFmtId="0" fontId="3" fillId="0" borderId="33" xfId="2" applyFont="1" applyFill="1" applyBorder="1" applyAlignment="1" applyProtection="1">
      <alignment horizontal="right" vertical="center" wrapText="1"/>
      <protection locked="0"/>
    </xf>
    <xf numFmtId="0" fontId="7" fillId="0" borderId="11" xfId="2" applyFont="1" applyFill="1" applyBorder="1" applyAlignment="1" applyProtection="1">
      <alignment horizontal="right" vertical="center" wrapText="1"/>
      <protection locked="0"/>
    </xf>
    <xf numFmtId="0" fontId="7" fillId="0" borderId="32" xfId="2" applyFont="1" applyFill="1" applyBorder="1" applyAlignment="1" applyProtection="1">
      <alignment horizontal="right" vertical="center" wrapText="1"/>
      <protection locked="0"/>
    </xf>
    <xf numFmtId="164" fontId="3" fillId="0" borderId="10" xfId="2" applyNumberFormat="1" applyFont="1" applyFill="1" applyBorder="1" applyAlignment="1" applyProtection="1">
      <alignment wrapText="1"/>
      <protection locked="0"/>
    </xf>
    <xf numFmtId="44" fontId="10" fillId="0" borderId="31" xfId="4" applyFont="1" applyFill="1" applyBorder="1" applyAlignment="1" applyProtection="1">
      <alignment wrapText="1"/>
      <protection locked="0"/>
    </xf>
    <xf numFmtId="164" fontId="3" fillId="0" borderId="12" xfId="2" applyNumberFormat="1" applyFont="1" applyFill="1" applyBorder="1" applyAlignment="1" applyProtection="1">
      <alignment wrapText="1"/>
      <protection locked="0"/>
    </xf>
    <xf numFmtId="0" fontId="0" fillId="4" borderId="0" xfId="0" applyFill="1"/>
    <xf numFmtId="0" fontId="13" fillId="0" borderId="0" xfId="0" applyFont="1"/>
    <xf numFmtId="0" fontId="14" fillId="0" borderId="1" xfId="0" applyFont="1" applyBorder="1"/>
    <xf numFmtId="0" fontId="14" fillId="0" borderId="2" xfId="0" applyFont="1" applyBorder="1"/>
    <xf numFmtId="0" fontId="14" fillId="0" borderId="3" xfId="0" applyFont="1" applyBorder="1"/>
    <xf numFmtId="0" fontId="14" fillId="0" borderId="7" xfId="0" applyFont="1" applyBorder="1"/>
    <xf numFmtId="0" fontId="14" fillId="0" borderId="0" xfId="0" applyFont="1" applyBorder="1"/>
    <xf numFmtId="0" fontId="14" fillId="0" borderId="8" xfId="0" applyFont="1" applyBorder="1"/>
    <xf numFmtId="0" fontId="15" fillId="0" borderId="7" xfId="0" applyFont="1" applyBorder="1" applyAlignment="1"/>
    <xf numFmtId="0" fontId="15" fillId="0" borderId="0" xfId="0" applyFont="1" applyBorder="1" applyAlignment="1"/>
    <xf numFmtId="0" fontId="15" fillId="0" borderId="8" xfId="0" applyFont="1" applyBorder="1" applyAlignment="1"/>
    <xf numFmtId="0" fontId="16" fillId="0" borderId="7" xfId="0" applyFont="1" applyBorder="1" applyAlignment="1">
      <alignment wrapText="1"/>
    </xf>
    <xf numFmtId="0" fontId="16" fillId="0" borderId="0" xfId="0" applyFont="1" applyBorder="1" applyAlignment="1">
      <alignment wrapText="1"/>
    </xf>
    <xf numFmtId="0" fontId="16" fillId="0" borderId="8" xfId="0" applyFont="1" applyBorder="1" applyAlignment="1">
      <alignment wrapText="1"/>
    </xf>
    <xf numFmtId="0" fontId="14" fillId="0" borderId="4" xfId="0" applyFont="1" applyBorder="1"/>
    <xf numFmtId="0" fontId="14" fillId="0" borderId="5" xfId="0" applyFont="1" applyBorder="1"/>
    <xf numFmtId="0" fontId="14" fillId="0" borderId="6" xfId="0" applyFont="1" applyBorder="1"/>
    <xf numFmtId="0" fontId="18" fillId="5" borderId="0" xfId="0" applyFont="1" applyFill="1" applyBorder="1"/>
    <xf numFmtId="0" fontId="14" fillId="5" borderId="0" xfId="0" applyFont="1" applyFill="1" applyBorder="1"/>
    <xf numFmtId="0" fontId="14" fillId="5" borderId="8" xfId="0" applyFont="1" applyFill="1" applyBorder="1"/>
    <xf numFmtId="0" fontId="12" fillId="5" borderId="0" xfId="0" applyFont="1" applyFill="1"/>
    <xf numFmtId="0" fontId="22" fillId="0" borderId="0" xfId="0" applyFont="1" applyBorder="1" applyAlignment="1"/>
    <xf numFmtId="0" fontId="22" fillId="0" borderId="7" xfId="0" applyFont="1" applyBorder="1"/>
    <xf numFmtId="0" fontId="22" fillId="0" borderId="0" xfId="0" applyFont="1" applyBorder="1"/>
    <xf numFmtId="0" fontId="22" fillId="0" borderId="8" xfId="0" applyFont="1" applyBorder="1"/>
    <xf numFmtId="0" fontId="23" fillId="3" borderId="14" xfId="2" applyFont="1" applyFill="1" applyBorder="1" applyAlignment="1" applyProtection="1">
      <alignment horizontal="right" vertical="center" wrapText="1"/>
      <protection locked="0"/>
    </xf>
    <xf numFmtId="0" fontId="24" fillId="3" borderId="15" xfId="2" applyFont="1" applyFill="1" applyBorder="1" applyAlignment="1" applyProtection="1">
      <alignment vertical="top" wrapText="1"/>
      <protection locked="0"/>
    </xf>
    <xf numFmtId="0" fontId="23" fillId="3" borderId="15" xfId="2" applyFont="1" applyFill="1" applyBorder="1" applyAlignment="1" applyProtection="1">
      <alignment horizontal="center" vertical="center" wrapText="1"/>
      <protection locked="0"/>
    </xf>
    <xf numFmtId="164" fontId="23" fillId="3" borderId="15" xfId="2" applyNumberFormat="1" applyFont="1" applyFill="1" applyBorder="1" applyAlignment="1" applyProtection="1">
      <alignment vertical="center" wrapText="1"/>
      <protection locked="0"/>
    </xf>
    <xf numFmtId="44" fontId="23" fillId="3" borderId="16" xfId="4" applyFont="1" applyFill="1" applyBorder="1" applyAlignment="1" applyProtection="1">
      <alignment vertical="center" wrapText="1"/>
      <protection locked="0"/>
    </xf>
    <xf numFmtId="0" fontId="17" fillId="0" borderId="0" xfId="0" applyFont="1" applyBorder="1" applyAlignment="1">
      <alignment horizontal="center" vertical="center" wrapText="1"/>
    </xf>
    <xf numFmtId="0" fontId="7" fillId="2" borderId="24" xfId="2" applyFont="1" applyFill="1" applyBorder="1" applyAlignment="1" applyProtection="1">
      <alignment horizontal="right" vertical="center" wrapText="1"/>
      <protection locked="0"/>
    </xf>
    <xf numFmtId="0" fontId="7" fillId="2" borderId="25" xfId="2" applyFont="1" applyFill="1" applyBorder="1" applyAlignment="1" applyProtection="1">
      <alignment horizontal="right" vertical="center" wrapText="1"/>
      <protection locked="0"/>
    </xf>
    <xf numFmtId="0" fontId="7" fillId="2" borderId="26" xfId="2" applyFont="1" applyFill="1" applyBorder="1" applyAlignment="1" applyProtection="1">
      <alignment horizontal="right" vertical="center" wrapText="1"/>
      <protection locked="0"/>
    </xf>
    <xf numFmtId="0" fontId="7" fillId="0" borderId="13" xfId="2" applyFont="1" applyFill="1" applyBorder="1" applyAlignment="1" applyProtection="1">
      <alignment horizontal="right" vertical="center" wrapText="1"/>
      <protection locked="0"/>
    </xf>
    <xf numFmtId="0" fontId="7" fillId="0" borderId="22" xfId="2" applyFont="1" applyFill="1" applyBorder="1" applyAlignment="1" applyProtection="1">
      <alignment horizontal="right" vertical="center" wrapText="1"/>
      <protection locked="0"/>
    </xf>
    <xf numFmtId="0" fontId="7" fillId="0" borderId="23" xfId="2" applyFont="1" applyFill="1" applyBorder="1" applyAlignment="1" applyProtection="1">
      <alignment horizontal="right" vertical="center" wrapText="1"/>
      <protection locked="0"/>
    </xf>
    <xf numFmtId="0" fontId="7" fillId="0" borderId="27" xfId="2" applyFont="1" applyFill="1" applyBorder="1" applyAlignment="1" applyProtection="1">
      <alignment horizontal="right" vertical="center" wrapText="1"/>
      <protection locked="0"/>
    </xf>
    <xf numFmtId="0" fontId="7" fillId="0" borderId="28" xfId="2" applyFont="1" applyFill="1" applyBorder="1" applyAlignment="1" applyProtection="1">
      <alignment horizontal="right" vertical="center" wrapText="1"/>
      <protection locked="0"/>
    </xf>
    <xf numFmtId="0" fontId="7" fillId="0" borderId="29" xfId="2" applyFont="1" applyFill="1" applyBorder="1" applyAlignment="1" applyProtection="1">
      <alignment horizontal="right" vertical="center" wrapText="1"/>
      <protection locked="0"/>
    </xf>
    <xf numFmtId="0" fontId="20" fillId="0" borderId="7" xfId="0" applyFont="1" applyBorder="1" applyAlignment="1">
      <alignment horizontal="center" wrapText="1"/>
    </xf>
    <xf numFmtId="0" fontId="20" fillId="0" borderId="0" xfId="0" applyFont="1" applyBorder="1" applyAlignment="1">
      <alignment horizontal="center" wrapText="1"/>
    </xf>
    <xf numFmtId="0" fontId="20" fillId="0" borderId="8" xfId="0" applyFont="1" applyBorder="1" applyAlignment="1">
      <alignment horizontal="center" wrapText="1"/>
    </xf>
    <xf numFmtId="0" fontId="8" fillId="0" borderId="27" xfId="2" applyFont="1" applyFill="1" applyBorder="1" applyAlignment="1" applyProtection="1">
      <alignment horizontal="left" vertical="center" wrapText="1"/>
      <protection locked="0"/>
    </xf>
    <xf numFmtId="0" fontId="8" fillId="0" borderId="28" xfId="2" applyFont="1" applyFill="1" applyBorder="1" applyAlignment="1" applyProtection="1">
      <alignment horizontal="left" vertical="center" wrapText="1"/>
      <protection locked="0"/>
    </xf>
    <xf numFmtId="0" fontId="8" fillId="0" borderId="29" xfId="2" applyFont="1" applyFill="1" applyBorder="1" applyAlignment="1" applyProtection="1">
      <alignment horizontal="left" vertical="center" wrapText="1"/>
      <protection locked="0"/>
    </xf>
    <xf numFmtId="0" fontId="8" fillId="0" borderId="13" xfId="2" applyFont="1" applyFill="1" applyBorder="1" applyAlignment="1" applyProtection="1">
      <alignment horizontal="left" vertical="center" wrapText="1"/>
      <protection locked="0"/>
    </xf>
    <xf numFmtId="0" fontId="8" fillId="0" borderId="22" xfId="2" applyFont="1" applyFill="1" applyBorder="1" applyAlignment="1" applyProtection="1">
      <alignment horizontal="left" vertical="center" wrapText="1"/>
      <protection locked="0"/>
    </xf>
    <xf numFmtId="0" fontId="8" fillId="0" borderId="23" xfId="2" applyFont="1" applyFill="1" applyBorder="1" applyAlignment="1" applyProtection="1">
      <alignment horizontal="left" vertical="center" wrapText="1"/>
      <protection locked="0"/>
    </xf>
    <xf numFmtId="0" fontId="8" fillId="0" borderId="9" xfId="2" applyFont="1" applyFill="1" applyBorder="1" applyAlignment="1" applyProtection="1">
      <alignment horizontal="left" vertical="center" wrapText="1"/>
      <protection locked="0"/>
    </xf>
    <xf numFmtId="0" fontId="16" fillId="4" borderId="0" xfId="0" applyFont="1" applyFill="1" applyBorder="1" applyAlignment="1">
      <alignment horizontal="center" wrapText="1"/>
    </xf>
    <xf numFmtId="0" fontId="17" fillId="6" borderId="0" xfId="0" applyFont="1" applyFill="1" applyBorder="1" applyAlignment="1">
      <alignment horizontal="center" vertical="center" wrapText="1"/>
    </xf>
    <xf numFmtId="0" fontId="19" fillId="0" borderId="0" xfId="0" applyFont="1" applyBorder="1" applyAlignment="1">
      <alignment horizontal="center"/>
    </xf>
    <xf numFmtId="0" fontId="20" fillId="0" borderId="7" xfId="0" applyFont="1" applyBorder="1" applyAlignment="1">
      <alignment horizontal="center"/>
    </xf>
    <xf numFmtId="0" fontId="20" fillId="0" borderId="0" xfId="0" applyFont="1" applyBorder="1" applyAlignment="1">
      <alignment horizontal="center"/>
    </xf>
    <xf numFmtId="0" fontId="20" fillId="0" borderId="8" xfId="0" applyFont="1" applyBorder="1" applyAlignment="1">
      <alignment horizontal="center"/>
    </xf>
    <xf numFmtId="0" fontId="21" fillId="0" borderId="7" xfId="0" applyFont="1" applyBorder="1" applyAlignment="1">
      <alignment horizontal="center" wrapText="1"/>
    </xf>
    <xf numFmtId="0" fontId="14" fillId="0" borderId="0" xfId="0" applyFont="1" applyBorder="1" applyAlignment="1">
      <alignment horizontal="center" wrapText="1"/>
    </xf>
    <xf numFmtId="0" fontId="14" fillId="0" borderId="8" xfId="0" applyFont="1" applyBorder="1" applyAlignment="1">
      <alignment horizontal="center" wrapText="1"/>
    </xf>
  </cellXfs>
  <cellStyles count="5">
    <cellStyle name="Monétaire" xfId="4" builtinId="4"/>
    <cellStyle name="Normal" xfId="0" builtinId="0"/>
    <cellStyle name="Normal 2" xfId="2"/>
    <cellStyle name="Normal 3" xfId="3"/>
    <cellStyle name="Normal_3.1. Distribution d'eau froide"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2162175</xdr:colOff>
      <xdr:row>1</xdr:row>
      <xdr:rowOff>95250</xdr:rowOff>
    </xdr:from>
    <xdr:to>
      <xdr:col>2</xdr:col>
      <xdr:colOff>3857625</xdr:colOff>
      <xdr:row>8</xdr:row>
      <xdr:rowOff>85725</xdr:rowOff>
    </xdr:to>
    <xdr:pic>
      <xdr:nvPicPr>
        <xdr:cNvPr id="2" name="Image 1">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stretch>
          <a:fillRect/>
        </a:stretch>
      </xdr:blipFill>
      <xdr:spPr>
        <a:xfrm>
          <a:off x="2676525" y="342900"/>
          <a:ext cx="1695450" cy="189547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5"/>
  <sheetViews>
    <sheetView showGridLines="0" showZeros="0" tabSelected="1" view="pageBreakPreview" topLeftCell="A11" zoomScaleNormal="100" zoomScaleSheetLayoutView="100" zoomScalePageLayoutView="120" workbookViewId="0">
      <selection activeCell="C9" sqref="C9"/>
    </sheetView>
  </sheetViews>
  <sheetFormatPr baseColWidth="10" defaultRowHeight="15.5" x14ac:dyDescent="0.45"/>
  <cols>
    <col min="1" max="1" width="4.06640625" style="3" customWidth="1"/>
    <col min="2" max="2" width="7.06640625" style="4" customWidth="1"/>
    <col min="3" max="3" width="43.46484375" style="3" customWidth="1"/>
    <col min="4" max="4" width="8.3984375" style="3" customWidth="1"/>
    <col min="5" max="5" width="13.73046875" style="4" customWidth="1"/>
    <col min="6" max="6" width="23" style="5" customWidth="1"/>
    <col min="7" max="7" width="22.46484375" style="6" customWidth="1"/>
    <col min="8" max="11" width="3.3984375" style="3" customWidth="1"/>
    <col min="12" max="257" width="11.1328125" style="3"/>
    <col min="258" max="258" width="6" style="3" customWidth="1"/>
    <col min="259" max="259" width="38.59765625" style="3" customWidth="1"/>
    <col min="260" max="261" width="3.3984375" style="3" customWidth="1"/>
    <col min="262" max="262" width="15.1328125" style="3" customWidth="1"/>
    <col min="263" max="263" width="13.796875" style="3" customWidth="1"/>
    <col min="264" max="513" width="11.1328125" style="3"/>
    <col min="514" max="514" width="6" style="3" customWidth="1"/>
    <col min="515" max="515" width="38.59765625" style="3" customWidth="1"/>
    <col min="516" max="517" width="3.3984375" style="3" customWidth="1"/>
    <col min="518" max="518" width="15.1328125" style="3" customWidth="1"/>
    <col min="519" max="519" width="13.796875" style="3" customWidth="1"/>
    <col min="520" max="769" width="11.1328125" style="3"/>
    <col min="770" max="770" width="6" style="3" customWidth="1"/>
    <col min="771" max="771" width="38.59765625" style="3" customWidth="1"/>
    <col min="772" max="773" width="3.3984375" style="3" customWidth="1"/>
    <col min="774" max="774" width="15.1328125" style="3" customWidth="1"/>
    <col min="775" max="775" width="13.796875" style="3" customWidth="1"/>
    <col min="776" max="1025" width="11.1328125" style="3"/>
    <col min="1026" max="1026" width="6" style="3" customWidth="1"/>
    <col min="1027" max="1027" width="38.59765625" style="3" customWidth="1"/>
    <col min="1028" max="1029" width="3.3984375" style="3" customWidth="1"/>
    <col min="1030" max="1030" width="15.1328125" style="3" customWidth="1"/>
    <col min="1031" max="1031" width="13.796875" style="3" customWidth="1"/>
    <col min="1032" max="1281" width="11.1328125" style="3"/>
    <col min="1282" max="1282" width="6" style="3" customWidth="1"/>
    <col min="1283" max="1283" width="38.59765625" style="3" customWidth="1"/>
    <col min="1284" max="1285" width="3.3984375" style="3" customWidth="1"/>
    <col min="1286" max="1286" width="15.1328125" style="3" customWidth="1"/>
    <col min="1287" max="1287" width="13.796875" style="3" customWidth="1"/>
    <col min="1288" max="1537" width="11.1328125" style="3"/>
    <col min="1538" max="1538" width="6" style="3" customWidth="1"/>
    <col min="1539" max="1539" width="38.59765625" style="3" customWidth="1"/>
    <col min="1540" max="1541" width="3.3984375" style="3" customWidth="1"/>
    <col min="1542" max="1542" width="15.1328125" style="3" customWidth="1"/>
    <col min="1543" max="1543" width="13.796875" style="3" customWidth="1"/>
    <col min="1544" max="1793" width="11.1328125" style="3"/>
    <col min="1794" max="1794" width="6" style="3" customWidth="1"/>
    <col min="1795" max="1795" width="38.59765625" style="3" customWidth="1"/>
    <col min="1796" max="1797" width="3.3984375" style="3" customWidth="1"/>
    <col min="1798" max="1798" width="15.1328125" style="3" customWidth="1"/>
    <col min="1799" max="1799" width="13.796875" style="3" customWidth="1"/>
    <col min="1800" max="2049" width="11.1328125" style="3"/>
    <col min="2050" max="2050" width="6" style="3" customWidth="1"/>
    <col min="2051" max="2051" width="38.59765625" style="3" customWidth="1"/>
    <col min="2052" max="2053" width="3.3984375" style="3" customWidth="1"/>
    <col min="2054" max="2054" width="15.1328125" style="3" customWidth="1"/>
    <col min="2055" max="2055" width="13.796875" style="3" customWidth="1"/>
    <col min="2056" max="2305" width="11.1328125" style="3"/>
    <col min="2306" max="2306" width="6" style="3" customWidth="1"/>
    <col min="2307" max="2307" width="38.59765625" style="3" customWidth="1"/>
    <col min="2308" max="2309" width="3.3984375" style="3" customWidth="1"/>
    <col min="2310" max="2310" width="15.1328125" style="3" customWidth="1"/>
    <col min="2311" max="2311" width="13.796875" style="3" customWidth="1"/>
    <col min="2312" max="2561" width="11.1328125" style="3"/>
    <col min="2562" max="2562" width="6" style="3" customWidth="1"/>
    <col min="2563" max="2563" width="38.59765625" style="3" customWidth="1"/>
    <col min="2564" max="2565" width="3.3984375" style="3" customWidth="1"/>
    <col min="2566" max="2566" width="15.1328125" style="3" customWidth="1"/>
    <col min="2567" max="2567" width="13.796875" style="3" customWidth="1"/>
    <col min="2568" max="2817" width="11.1328125" style="3"/>
    <col min="2818" max="2818" width="6" style="3" customWidth="1"/>
    <col min="2819" max="2819" width="38.59765625" style="3" customWidth="1"/>
    <col min="2820" max="2821" width="3.3984375" style="3" customWidth="1"/>
    <col min="2822" max="2822" width="15.1328125" style="3" customWidth="1"/>
    <col min="2823" max="2823" width="13.796875" style="3" customWidth="1"/>
    <col min="2824" max="3073" width="11.1328125" style="3"/>
    <col min="3074" max="3074" width="6" style="3" customWidth="1"/>
    <col min="3075" max="3075" width="38.59765625" style="3" customWidth="1"/>
    <col min="3076" max="3077" width="3.3984375" style="3" customWidth="1"/>
    <col min="3078" max="3078" width="15.1328125" style="3" customWidth="1"/>
    <col min="3079" max="3079" width="13.796875" style="3" customWidth="1"/>
    <col min="3080" max="3329" width="11.1328125" style="3"/>
    <col min="3330" max="3330" width="6" style="3" customWidth="1"/>
    <col min="3331" max="3331" width="38.59765625" style="3" customWidth="1"/>
    <col min="3332" max="3333" width="3.3984375" style="3" customWidth="1"/>
    <col min="3334" max="3334" width="15.1328125" style="3" customWidth="1"/>
    <col min="3335" max="3335" width="13.796875" style="3" customWidth="1"/>
    <col min="3336" max="3585" width="11.1328125" style="3"/>
    <col min="3586" max="3586" width="6" style="3" customWidth="1"/>
    <col min="3587" max="3587" width="38.59765625" style="3" customWidth="1"/>
    <col min="3588" max="3589" width="3.3984375" style="3" customWidth="1"/>
    <col min="3590" max="3590" width="15.1328125" style="3" customWidth="1"/>
    <col min="3591" max="3591" width="13.796875" style="3" customWidth="1"/>
    <col min="3592" max="3841" width="11.1328125" style="3"/>
    <col min="3842" max="3842" width="6" style="3" customWidth="1"/>
    <col min="3843" max="3843" width="38.59765625" style="3" customWidth="1"/>
    <col min="3844" max="3845" width="3.3984375" style="3" customWidth="1"/>
    <col min="3846" max="3846" width="15.1328125" style="3" customWidth="1"/>
    <col min="3847" max="3847" width="13.796875" style="3" customWidth="1"/>
    <col min="3848" max="4097" width="11.1328125" style="3"/>
    <col min="4098" max="4098" width="6" style="3" customWidth="1"/>
    <col min="4099" max="4099" width="38.59765625" style="3" customWidth="1"/>
    <col min="4100" max="4101" width="3.3984375" style="3" customWidth="1"/>
    <col min="4102" max="4102" width="15.1328125" style="3" customWidth="1"/>
    <col min="4103" max="4103" width="13.796875" style="3" customWidth="1"/>
    <col min="4104" max="4353" width="11.1328125" style="3"/>
    <col min="4354" max="4354" width="6" style="3" customWidth="1"/>
    <col min="4355" max="4355" width="38.59765625" style="3" customWidth="1"/>
    <col min="4356" max="4357" width="3.3984375" style="3" customWidth="1"/>
    <col min="4358" max="4358" width="15.1328125" style="3" customWidth="1"/>
    <col min="4359" max="4359" width="13.796875" style="3" customWidth="1"/>
    <col min="4360" max="4609" width="11.1328125" style="3"/>
    <col min="4610" max="4610" width="6" style="3" customWidth="1"/>
    <col min="4611" max="4611" width="38.59765625" style="3" customWidth="1"/>
    <col min="4612" max="4613" width="3.3984375" style="3" customWidth="1"/>
    <col min="4614" max="4614" width="15.1328125" style="3" customWidth="1"/>
    <col min="4615" max="4615" width="13.796875" style="3" customWidth="1"/>
    <col min="4616" max="4865" width="11.1328125" style="3"/>
    <col min="4866" max="4866" width="6" style="3" customWidth="1"/>
    <col min="4867" max="4867" width="38.59765625" style="3" customWidth="1"/>
    <col min="4868" max="4869" width="3.3984375" style="3" customWidth="1"/>
    <col min="4870" max="4870" width="15.1328125" style="3" customWidth="1"/>
    <col min="4871" max="4871" width="13.796875" style="3" customWidth="1"/>
    <col min="4872" max="5121" width="11.1328125" style="3"/>
    <col min="5122" max="5122" width="6" style="3" customWidth="1"/>
    <col min="5123" max="5123" width="38.59765625" style="3" customWidth="1"/>
    <col min="5124" max="5125" width="3.3984375" style="3" customWidth="1"/>
    <col min="5126" max="5126" width="15.1328125" style="3" customWidth="1"/>
    <col min="5127" max="5127" width="13.796875" style="3" customWidth="1"/>
    <col min="5128" max="5377" width="11.1328125" style="3"/>
    <col min="5378" max="5378" width="6" style="3" customWidth="1"/>
    <col min="5379" max="5379" width="38.59765625" style="3" customWidth="1"/>
    <col min="5380" max="5381" width="3.3984375" style="3" customWidth="1"/>
    <col min="5382" max="5382" width="15.1328125" style="3" customWidth="1"/>
    <col min="5383" max="5383" width="13.796875" style="3" customWidth="1"/>
    <col min="5384" max="5633" width="11.1328125" style="3"/>
    <col min="5634" max="5634" width="6" style="3" customWidth="1"/>
    <col min="5635" max="5635" width="38.59765625" style="3" customWidth="1"/>
    <col min="5636" max="5637" width="3.3984375" style="3" customWidth="1"/>
    <col min="5638" max="5638" width="15.1328125" style="3" customWidth="1"/>
    <col min="5639" max="5639" width="13.796875" style="3" customWidth="1"/>
    <col min="5640" max="5889" width="11.1328125" style="3"/>
    <col min="5890" max="5890" width="6" style="3" customWidth="1"/>
    <col min="5891" max="5891" width="38.59765625" style="3" customWidth="1"/>
    <col min="5892" max="5893" width="3.3984375" style="3" customWidth="1"/>
    <col min="5894" max="5894" width="15.1328125" style="3" customWidth="1"/>
    <col min="5895" max="5895" width="13.796875" style="3" customWidth="1"/>
    <col min="5896" max="6145" width="11.1328125" style="3"/>
    <col min="6146" max="6146" width="6" style="3" customWidth="1"/>
    <col min="6147" max="6147" width="38.59765625" style="3" customWidth="1"/>
    <col min="6148" max="6149" width="3.3984375" style="3" customWidth="1"/>
    <col min="6150" max="6150" width="15.1328125" style="3" customWidth="1"/>
    <col min="6151" max="6151" width="13.796875" style="3" customWidth="1"/>
    <col min="6152" max="6401" width="11.1328125" style="3"/>
    <col min="6402" max="6402" width="6" style="3" customWidth="1"/>
    <col min="6403" max="6403" width="38.59765625" style="3" customWidth="1"/>
    <col min="6404" max="6405" width="3.3984375" style="3" customWidth="1"/>
    <col min="6406" max="6406" width="15.1328125" style="3" customWidth="1"/>
    <col min="6407" max="6407" width="13.796875" style="3" customWidth="1"/>
    <col min="6408" max="6657" width="11.1328125" style="3"/>
    <col min="6658" max="6658" width="6" style="3" customWidth="1"/>
    <col min="6659" max="6659" width="38.59765625" style="3" customWidth="1"/>
    <col min="6660" max="6661" width="3.3984375" style="3" customWidth="1"/>
    <col min="6662" max="6662" width="15.1328125" style="3" customWidth="1"/>
    <col min="6663" max="6663" width="13.796875" style="3" customWidth="1"/>
    <col min="6664" max="6913" width="11.1328125" style="3"/>
    <col min="6914" max="6914" width="6" style="3" customWidth="1"/>
    <col min="6915" max="6915" width="38.59765625" style="3" customWidth="1"/>
    <col min="6916" max="6917" width="3.3984375" style="3" customWidth="1"/>
    <col min="6918" max="6918" width="15.1328125" style="3" customWidth="1"/>
    <col min="6919" max="6919" width="13.796875" style="3" customWidth="1"/>
    <col min="6920" max="7169" width="11.1328125" style="3"/>
    <col min="7170" max="7170" width="6" style="3" customWidth="1"/>
    <col min="7171" max="7171" width="38.59765625" style="3" customWidth="1"/>
    <col min="7172" max="7173" width="3.3984375" style="3" customWidth="1"/>
    <col min="7174" max="7174" width="15.1328125" style="3" customWidth="1"/>
    <col min="7175" max="7175" width="13.796875" style="3" customWidth="1"/>
    <col min="7176" max="7425" width="11.1328125" style="3"/>
    <col min="7426" max="7426" width="6" style="3" customWidth="1"/>
    <col min="7427" max="7427" width="38.59765625" style="3" customWidth="1"/>
    <col min="7428" max="7429" width="3.3984375" style="3" customWidth="1"/>
    <col min="7430" max="7430" width="15.1328125" style="3" customWidth="1"/>
    <col min="7431" max="7431" width="13.796875" style="3" customWidth="1"/>
    <col min="7432" max="7681" width="11.1328125" style="3"/>
    <col min="7682" max="7682" width="6" style="3" customWidth="1"/>
    <col min="7683" max="7683" width="38.59765625" style="3" customWidth="1"/>
    <col min="7684" max="7685" width="3.3984375" style="3" customWidth="1"/>
    <col min="7686" max="7686" width="15.1328125" style="3" customWidth="1"/>
    <col min="7687" max="7687" width="13.796875" style="3" customWidth="1"/>
    <col min="7688" max="7937" width="11.1328125" style="3"/>
    <col min="7938" max="7938" width="6" style="3" customWidth="1"/>
    <col min="7939" max="7939" width="38.59765625" style="3" customWidth="1"/>
    <col min="7940" max="7941" width="3.3984375" style="3" customWidth="1"/>
    <col min="7942" max="7942" width="15.1328125" style="3" customWidth="1"/>
    <col min="7943" max="7943" width="13.796875" style="3" customWidth="1"/>
    <col min="7944" max="8193" width="11.1328125" style="3"/>
    <col min="8194" max="8194" width="6" style="3" customWidth="1"/>
    <col min="8195" max="8195" width="38.59765625" style="3" customWidth="1"/>
    <col min="8196" max="8197" width="3.3984375" style="3" customWidth="1"/>
    <col min="8198" max="8198" width="15.1328125" style="3" customWidth="1"/>
    <col min="8199" max="8199" width="13.796875" style="3" customWidth="1"/>
    <col min="8200" max="8449" width="11.1328125" style="3"/>
    <col min="8450" max="8450" width="6" style="3" customWidth="1"/>
    <col min="8451" max="8451" width="38.59765625" style="3" customWidth="1"/>
    <col min="8452" max="8453" width="3.3984375" style="3" customWidth="1"/>
    <col min="8454" max="8454" width="15.1328125" style="3" customWidth="1"/>
    <col min="8455" max="8455" width="13.796875" style="3" customWidth="1"/>
    <col min="8456" max="8705" width="11.1328125" style="3"/>
    <col min="8706" max="8706" width="6" style="3" customWidth="1"/>
    <col min="8707" max="8707" width="38.59765625" style="3" customWidth="1"/>
    <col min="8708" max="8709" width="3.3984375" style="3" customWidth="1"/>
    <col min="8710" max="8710" width="15.1328125" style="3" customWidth="1"/>
    <col min="8711" max="8711" width="13.796875" style="3" customWidth="1"/>
    <col min="8712" max="8961" width="11.1328125" style="3"/>
    <col min="8962" max="8962" width="6" style="3" customWidth="1"/>
    <col min="8963" max="8963" width="38.59765625" style="3" customWidth="1"/>
    <col min="8964" max="8965" width="3.3984375" style="3" customWidth="1"/>
    <col min="8966" max="8966" width="15.1328125" style="3" customWidth="1"/>
    <col min="8967" max="8967" width="13.796875" style="3" customWidth="1"/>
    <col min="8968" max="9217" width="11.1328125" style="3"/>
    <col min="9218" max="9218" width="6" style="3" customWidth="1"/>
    <col min="9219" max="9219" width="38.59765625" style="3" customWidth="1"/>
    <col min="9220" max="9221" width="3.3984375" style="3" customWidth="1"/>
    <col min="9222" max="9222" width="15.1328125" style="3" customWidth="1"/>
    <col min="9223" max="9223" width="13.796875" style="3" customWidth="1"/>
    <col min="9224" max="9473" width="11.1328125" style="3"/>
    <col min="9474" max="9474" width="6" style="3" customWidth="1"/>
    <col min="9475" max="9475" width="38.59765625" style="3" customWidth="1"/>
    <col min="9476" max="9477" width="3.3984375" style="3" customWidth="1"/>
    <col min="9478" max="9478" width="15.1328125" style="3" customWidth="1"/>
    <col min="9479" max="9479" width="13.796875" style="3" customWidth="1"/>
    <col min="9480" max="9729" width="11.1328125" style="3"/>
    <col min="9730" max="9730" width="6" style="3" customWidth="1"/>
    <col min="9731" max="9731" width="38.59765625" style="3" customWidth="1"/>
    <col min="9732" max="9733" width="3.3984375" style="3" customWidth="1"/>
    <col min="9734" max="9734" width="15.1328125" style="3" customWidth="1"/>
    <col min="9735" max="9735" width="13.796875" style="3" customWidth="1"/>
    <col min="9736" max="9985" width="11.1328125" style="3"/>
    <col min="9986" max="9986" width="6" style="3" customWidth="1"/>
    <col min="9987" max="9987" width="38.59765625" style="3" customWidth="1"/>
    <col min="9988" max="9989" width="3.3984375" style="3" customWidth="1"/>
    <col min="9990" max="9990" width="15.1328125" style="3" customWidth="1"/>
    <col min="9991" max="9991" width="13.796875" style="3" customWidth="1"/>
    <col min="9992" max="10241" width="11.1328125" style="3"/>
    <col min="10242" max="10242" width="6" style="3" customWidth="1"/>
    <col min="10243" max="10243" width="38.59765625" style="3" customWidth="1"/>
    <col min="10244" max="10245" width="3.3984375" style="3" customWidth="1"/>
    <col min="10246" max="10246" width="15.1328125" style="3" customWidth="1"/>
    <col min="10247" max="10247" width="13.796875" style="3" customWidth="1"/>
    <col min="10248" max="10497" width="11.1328125" style="3"/>
    <col min="10498" max="10498" width="6" style="3" customWidth="1"/>
    <col min="10499" max="10499" width="38.59765625" style="3" customWidth="1"/>
    <col min="10500" max="10501" width="3.3984375" style="3" customWidth="1"/>
    <col min="10502" max="10502" width="15.1328125" style="3" customWidth="1"/>
    <col min="10503" max="10503" width="13.796875" style="3" customWidth="1"/>
    <col min="10504" max="10753" width="11.1328125" style="3"/>
    <col min="10754" max="10754" width="6" style="3" customWidth="1"/>
    <col min="10755" max="10755" width="38.59765625" style="3" customWidth="1"/>
    <col min="10756" max="10757" width="3.3984375" style="3" customWidth="1"/>
    <col min="10758" max="10758" width="15.1328125" style="3" customWidth="1"/>
    <col min="10759" max="10759" width="13.796875" style="3" customWidth="1"/>
    <col min="10760" max="11009" width="11.1328125" style="3"/>
    <col min="11010" max="11010" width="6" style="3" customWidth="1"/>
    <col min="11011" max="11011" width="38.59765625" style="3" customWidth="1"/>
    <col min="11012" max="11013" width="3.3984375" style="3" customWidth="1"/>
    <col min="11014" max="11014" width="15.1328125" style="3" customWidth="1"/>
    <col min="11015" max="11015" width="13.796875" style="3" customWidth="1"/>
    <col min="11016" max="11265" width="11.1328125" style="3"/>
    <col min="11266" max="11266" width="6" style="3" customWidth="1"/>
    <col min="11267" max="11267" width="38.59765625" style="3" customWidth="1"/>
    <col min="11268" max="11269" width="3.3984375" style="3" customWidth="1"/>
    <col min="11270" max="11270" width="15.1328125" style="3" customWidth="1"/>
    <col min="11271" max="11271" width="13.796875" style="3" customWidth="1"/>
    <col min="11272" max="11521" width="11.1328125" style="3"/>
    <col min="11522" max="11522" width="6" style="3" customWidth="1"/>
    <col min="11523" max="11523" width="38.59765625" style="3" customWidth="1"/>
    <col min="11524" max="11525" width="3.3984375" style="3" customWidth="1"/>
    <col min="11526" max="11526" width="15.1328125" style="3" customWidth="1"/>
    <col min="11527" max="11527" width="13.796875" style="3" customWidth="1"/>
    <col min="11528" max="11777" width="11.1328125" style="3"/>
    <col min="11778" max="11778" width="6" style="3" customWidth="1"/>
    <col min="11779" max="11779" width="38.59765625" style="3" customWidth="1"/>
    <col min="11780" max="11781" width="3.3984375" style="3" customWidth="1"/>
    <col min="11782" max="11782" width="15.1328125" style="3" customWidth="1"/>
    <col min="11783" max="11783" width="13.796875" style="3" customWidth="1"/>
    <col min="11784" max="12033" width="11.1328125" style="3"/>
    <col min="12034" max="12034" width="6" style="3" customWidth="1"/>
    <col min="12035" max="12035" width="38.59765625" style="3" customWidth="1"/>
    <col min="12036" max="12037" width="3.3984375" style="3" customWidth="1"/>
    <col min="12038" max="12038" width="15.1328125" style="3" customWidth="1"/>
    <col min="12039" max="12039" width="13.796875" style="3" customWidth="1"/>
    <col min="12040" max="12289" width="11.1328125" style="3"/>
    <col min="12290" max="12290" width="6" style="3" customWidth="1"/>
    <col min="12291" max="12291" width="38.59765625" style="3" customWidth="1"/>
    <col min="12292" max="12293" width="3.3984375" style="3" customWidth="1"/>
    <col min="12294" max="12294" width="15.1328125" style="3" customWidth="1"/>
    <col min="12295" max="12295" width="13.796875" style="3" customWidth="1"/>
    <col min="12296" max="12545" width="11.1328125" style="3"/>
    <col min="12546" max="12546" width="6" style="3" customWidth="1"/>
    <col min="12547" max="12547" width="38.59765625" style="3" customWidth="1"/>
    <col min="12548" max="12549" width="3.3984375" style="3" customWidth="1"/>
    <col min="12550" max="12550" width="15.1328125" style="3" customWidth="1"/>
    <col min="12551" max="12551" width="13.796875" style="3" customWidth="1"/>
    <col min="12552" max="12801" width="11.1328125" style="3"/>
    <col min="12802" max="12802" width="6" style="3" customWidth="1"/>
    <col min="12803" max="12803" width="38.59765625" style="3" customWidth="1"/>
    <col min="12804" max="12805" width="3.3984375" style="3" customWidth="1"/>
    <col min="12806" max="12806" width="15.1328125" style="3" customWidth="1"/>
    <col min="12807" max="12807" width="13.796875" style="3" customWidth="1"/>
    <col min="12808" max="13057" width="11.1328125" style="3"/>
    <col min="13058" max="13058" width="6" style="3" customWidth="1"/>
    <col min="13059" max="13059" width="38.59765625" style="3" customWidth="1"/>
    <col min="13060" max="13061" width="3.3984375" style="3" customWidth="1"/>
    <col min="13062" max="13062" width="15.1328125" style="3" customWidth="1"/>
    <col min="13063" max="13063" width="13.796875" style="3" customWidth="1"/>
    <col min="13064" max="13313" width="11.1328125" style="3"/>
    <col min="13314" max="13314" width="6" style="3" customWidth="1"/>
    <col min="13315" max="13315" width="38.59765625" style="3" customWidth="1"/>
    <col min="13316" max="13317" width="3.3984375" style="3" customWidth="1"/>
    <col min="13318" max="13318" width="15.1328125" style="3" customWidth="1"/>
    <col min="13319" max="13319" width="13.796875" style="3" customWidth="1"/>
    <col min="13320" max="13569" width="11.1328125" style="3"/>
    <col min="13570" max="13570" width="6" style="3" customWidth="1"/>
    <col min="13571" max="13571" width="38.59765625" style="3" customWidth="1"/>
    <col min="13572" max="13573" width="3.3984375" style="3" customWidth="1"/>
    <col min="13574" max="13574" width="15.1328125" style="3" customWidth="1"/>
    <col min="13575" max="13575" width="13.796875" style="3" customWidth="1"/>
    <col min="13576" max="13825" width="11.1328125" style="3"/>
    <col min="13826" max="13826" width="6" style="3" customWidth="1"/>
    <col min="13827" max="13827" width="38.59765625" style="3" customWidth="1"/>
    <col min="13828" max="13829" width="3.3984375" style="3" customWidth="1"/>
    <col min="13830" max="13830" width="15.1328125" style="3" customWidth="1"/>
    <col min="13831" max="13831" width="13.796875" style="3" customWidth="1"/>
    <col min="13832" max="14081" width="11.1328125" style="3"/>
    <col min="14082" max="14082" width="6" style="3" customWidth="1"/>
    <col min="14083" max="14083" width="38.59765625" style="3" customWidth="1"/>
    <col min="14084" max="14085" width="3.3984375" style="3" customWidth="1"/>
    <col min="14086" max="14086" width="15.1328125" style="3" customWidth="1"/>
    <col min="14087" max="14087" width="13.796875" style="3" customWidth="1"/>
    <col min="14088" max="14337" width="11.1328125" style="3"/>
    <col min="14338" max="14338" width="6" style="3" customWidth="1"/>
    <col min="14339" max="14339" width="38.59765625" style="3" customWidth="1"/>
    <col min="14340" max="14341" width="3.3984375" style="3" customWidth="1"/>
    <col min="14342" max="14342" width="15.1328125" style="3" customWidth="1"/>
    <col min="14343" max="14343" width="13.796875" style="3" customWidth="1"/>
    <col min="14344" max="14593" width="11.1328125" style="3"/>
    <col min="14594" max="14594" width="6" style="3" customWidth="1"/>
    <col min="14595" max="14595" width="38.59765625" style="3" customWidth="1"/>
    <col min="14596" max="14597" width="3.3984375" style="3" customWidth="1"/>
    <col min="14598" max="14598" width="15.1328125" style="3" customWidth="1"/>
    <col min="14599" max="14599" width="13.796875" style="3" customWidth="1"/>
    <col min="14600" max="14849" width="11.1328125" style="3"/>
    <col min="14850" max="14850" width="6" style="3" customWidth="1"/>
    <col min="14851" max="14851" width="38.59765625" style="3" customWidth="1"/>
    <col min="14852" max="14853" width="3.3984375" style="3" customWidth="1"/>
    <col min="14854" max="14854" width="15.1328125" style="3" customWidth="1"/>
    <col min="14855" max="14855" width="13.796875" style="3" customWidth="1"/>
    <col min="14856" max="15105" width="11.1328125" style="3"/>
    <col min="15106" max="15106" width="6" style="3" customWidth="1"/>
    <col min="15107" max="15107" width="38.59765625" style="3" customWidth="1"/>
    <col min="15108" max="15109" width="3.3984375" style="3" customWidth="1"/>
    <col min="15110" max="15110" width="15.1328125" style="3" customWidth="1"/>
    <col min="15111" max="15111" width="13.796875" style="3" customWidth="1"/>
    <col min="15112" max="15361" width="11.1328125" style="3"/>
    <col min="15362" max="15362" width="6" style="3" customWidth="1"/>
    <col min="15363" max="15363" width="38.59765625" style="3" customWidth="1"/>
    <col min="15364" max="15365" width="3.3984375" style="3" customWidth="1"/>
    <col min="15366" max="15366" width="15.1328125" style="3" customWidth="1"/>
    <col min="15367" max="15367" width="13.796875" style="3" customWidth="1"/>
    <col min="15368" max="15617" width="11.1328125" style="3"/>
    <col min="15618" max="15618" width="6" style="3" customWidth="1"/>
    <col min="15619" max="15619" width="38.59765625" style="3" customWidth="1"/>
    <col min="15620" max="15621" width="3.3984375" style="3" customWidth="1"/>
    <col min="15622" max="15622" width="15.1328125" style="3" customWidth="1"/>
    <col min="15623" max="15623" width="13.796875" style="3" customWidth="1"/>
    <col min="15624" max="15873" width="11.1328125" style="3"/>
    <col min="15874" max="15874" width="6" style="3" customWidth="1"/>
    <col min="15875" max="15875" width="38.59765625" style="3" customWidth="1"/>
    <col min="15876" max="15877" width="3.3984375" style="3" customWidth="1"/>
    <col min="15878" max="15878" width="15.1328125" style="3" customWidth="1"/>
    <col min="15879" max="15879" width="13.796875" style="3" customWidth="1"/>
    <col min="15880" max="16129" width="11.1328125" style="3"/>
    <col min="16130" max="16130" width="6" style="3" customWidth="1"/>
    <col min="16131" max="16131" width="38.59765625" style="3" customWidth="1"/>
    <col min="16132" max="16133" width="3.3984375" style="3" customWidth="1"/>
    <col min="16134" max="16134" width="15.1328125" style="3" customWidth="1"/>
    <col min="16135" max="16135" width="13.796875" style="3" customWidth="1"/>
    <col min="16136" max="16384" width="11.1328125" style="3"/>
  </cols>
  <sheetData>
    <row r="1" spans="1:13" customFormat="1" ht="18" x14ac:dyDescent="0.5">
      <c r="A1" s="55"/>
      <c r="B1" s="56"/>
      <c r="C1" s="57"/>
      <c r="D1" s="57"/>
      <c r="E1" s="57"/>
      <c r="F1" s="57"/>
      <c r="G1" s="58"/>
    </row>
    <row r="2" spans="1:13" customFormat="1" ht="18" x14ac:dyDescent="0.5">
      <c r="A2" s="55"/>
      <c r="B2" s="59"/>
      <c r="C2" s="60"/>
      <c r="D2" s="60"/>
      <c r="E2" s="60"/>
      <c r="F2" s="60"/>
      <c r="G2" s="61"/>
    </row>
    <row r="3" spans="1:13" customFormat="1" ht="18" x14ac:dyDescent="0.5">
      <c r="A3" s="55"/>
      <c r="B3" s="59"/>
      <c r="C3" s="60"/>
      <c r="D3" s="60"/>
      <c r="E3" s="60"/>
      <c r="F3" s="60"/>
      <c r="G3" s="61"/>
    </row>
    <row r="4" spans="1:13" customFormat="1" ht="18" x14ac:dyDescent="0.5">
      <c r="A4" s="55"/>
      <c r="B4" s="59"/>
      <c r="C4" s="60"/>
      <c r="D4" s="60"/>
      <c r="E4" s="60"/>
      <c r="F4" s="60"/>
      <c r="G4" s="61"/>
    </row>
    <row r="5" spans="1:13" customFormat="1" ht="18" x14ac:dyDescent="0.5">
      <c r="A5" s="55"/>
      <c r="B5" s="59"/>
      <c r="C5" s="60"/>
      <c r="D5" s="60"/>
      <c r="E5" s="60"/>
      <c r="F5" s="60"/>
      <c r="G5" s="61"/>
    </row>
    <row r="6" spans="1:13" customFormat="1" ht="18" x14ac:dyDescent="0.5">
      <c r="A6" s="55"/>
      <c r="B6" s="59"/>
      <c r="C6" s="60"/>
      <c r="D6" s="60"/>
      <c r="E6" s="60"/>
      <c r="F6" s="60"/>
      <c r="G6" s="61"/>
    </row>
    <row r="7" spans="1:13" customFormat="1" ht="25" x14ac:dyDescent="0.5">
      <c r="A7" s="55"/>
      <c r="B7" s="62"/>
      <c r="C7" s="63"/>
      <c r="D7" s="63"/>
      <c r="E7" s="63"/>
      <c r="F7" s="63"/>
      <c r="G7" s="64"/>
    </row>
    <row r="8" spans="1:13" customFormat="1" ht="25" x14ac:dyDescent="0.5">
      <c r="A8" s="55"/>
      <c r="B8" s="62"/>
      <c r="C8" s="63"/>
      <c r="D8" s="63"/>
      <c r="E8" s="63"/>
      <c r="F8" s="63"/>
      <c r="G8" s="64"/>
    </row>
    <row r="9" spans="1:13" customFormat="1" ht="18" x14ac:dyDescent="0.5">
      <c r="A9" s="55"/>
      <c r="B9" s="59"/>
      <c r="C9" s="60"/>
      <c r="D9" s="60"/>
      <c r="E9" s="60"/>
      <c r="F9" s="60"/>
      <c r="G9" s="61"/>
    </row>
    <row r="10" spans="1:13" customFormat="1" ht="46.5" customHeight="1" x14ac:dyDescent="0.5">
      <c r="A10" s="55"/>
      <c r="B10" s="59"/>
      <c r="C10" s="84" t="s">
        <v>50</v>
      </c>
      <c r="D10" s="84"/>
      <c r="E10" s="84"/>
      <c r="F10" s="84"/>
      <c r="G10" s="61"/>
    </row>
    <row r="11" spans="1:13" customFormat="1" ht="35" customHeight="1" x14ac:dyDescent="0.5">
      <c r="A11" s="55"/>
      <c r="B11" s="59"/>
      <c r="C11" s="104" t="s">
        <v>52</v>
      </c>
      <c r="D11" s="104"/>
      <c r="E11" s="104"/>
      <c r="F11" s="104"/>
      <c r="G11" s="61"/>
    </row>
    <row r="12" spans="1:13" customFormat="1" ht="100" customHeight="1" x14ac:dyDescent="0.5">
      <c r="A12" s="55"/>
      <c r="B12" s="59"/>
      <c r="C12" s="105" t="s">
        <v>51</v>
      </c>
      <c r="D12" s="105"/>
      <c r="E12" s="105"/>
      <c r="F12" s="105"/>
      <c r="G12" s="61"/>
    </row>
    <row r="13" spans="1:13" customFormat="1" ht="14.5" customHeight="1" x14ac:dyDescent="0.5">
      <c r="A13" s="55"/>
      <c r="B13" s="59"/>
      <c r="C13" s="71"/>
      <c r="D13" s="72"/>
      <c r="E13" s="72"/>
      <c r="F13" s="72"/>
      <c r="G13" s="73"/>
      <c r="H13" s="54"/>
      <c r="I13" s="54"/>
      <c r="J13" s="54"/>
      <c r="K13" s="54"/>
      <c r="L13" s="54"/>
      <c r="M13" s="54"/>
    </row>
    <row r="14" spans="1:13" customFormat="1" ht="1" customHeight="1" x14ac:dyDescent="0.5">
      <c r="A14" s="55"/>
      <c r="B14" s="65"/>
      <c r="C14" s="66"/>
      <c r="D14" s="66"/>
      <c r="E14" s="66"/>
      <c r="F14" s="66"/>
      <c r="G14" s="67"/>
    </row>
    <row r="15" spans="1:13" customFormat="1" ht="29" hidden="1" customHeight="1" x14ac:dyDescent="0.5">
      <c r="A15" s="55"/>
      <c r="B15" s="59"/>
      <c r="C15" s="106"/>
      <c r="D15" s="106"/>
      <c r="E15" s="106"/>
      <c r="F15" s="106"/>
      <c r="G15" s="61"/>
    </row>
    <row r="16" spans="1:13" customFormat="1" ht="16.5" hidden="1" customHeight="1" x14ac:dyDescent="0.5">
      <c r="A16" s="55"/>
      <c r="B16" s="76"/>
      <c r="C16" s="77"/>
      <c r="D16" s="75"/>
      <c r="E16" s="75"/>
      <c r="F16" s="77"/>
      <c r="G16" s="78"/>
    </row>
    <row r="17" spans="1:12" customFormat="1" ht="101.15" customHeight="1" x14ac:dyDescent="0.5">
      <c r="A17" s="55"/>
      <c r="B17" s="110" t="s">
        <v>17</v>
      </c>
      <c r="C17" s="111"/>
      <c r="D17" s="111"/>
      <c r="E17" s="111"/>
      <c r="F17" s="111"/>
      <c r="G17" s="112"/>
    </row>
    <row r="18" spans="1:12" customFormat="1" ht="18" x14ac:dyDescent="0.5">
      <c r="A18" s="55"/>
      <c r="B18" s="59"/>
      <c r="C18" s="72"/>
      <c r="D18" s="72"/>
      <c r="E18" s="72"/>
      <c r="F18" s="72"/>
      <c r="G18" s="73"/>
      <c r="H18" s="74"/>
      <c r="I18" s="74"/>
      <c r="J18" s="74"/>
      <c r="K18" s="74"/>
      <c r="L18" s="74"/>
    </row>
    <row r="19" spans="1:12" customFormat="1" ht="7.25" customHeight="1" x14ac:dyDescent="0.5">
      <c r="A19" s="55"/>
      <c r="B19" s="107"/>
      <c r="C19" s="108"/>
      <c r="D19" s="108"/>
      <c r="E19" s="108"/>
      <c r="F19" s="108"/>
      <c r="G19" s="109"/>
    </row>
    <row r="20" spans="1:12" customFormat="1" ht="10.5" customHeight="1" x14ac:dyDescent="0.5">
      <c r="A20" s="55"/>
      <c r="B20" s="59"/>
      <c r="C20" s="60"/>
      <c r="D20" s="60"/>
      <c r="E20" s="60"/>
      <c r="F20" s="60"/>
      <c r="G20" s="61"/>
    </row>
    <row r="21" spans="1:12" customFormat="1" ht="15.65" customHeight="1" thickBot="1" x14ac:dyDescent="0.55000000000000004">
      <c r="A21" s="55"/>
      <c r="B21" s="94"/>
      <c r="C21" s="95"/>
      <c r="D21" s="95"/>
      <c r="E21" s="95"/>
      <c r="F21" s="95"/>
      <c r="G21" s="96"/>
    </row>
    <row r="22" spans="1:12" customFormat="1" ht="18.5" hidden="1" thickBot="1" x14ac:dyDescent="0.55000000000000004">
      <c r="A22" s="55"/>
      <c r="B22" s="59"/>
      <c r="C22" s="60"/>
      <c r="D22" s="60"/>
      <c r="E22" s="60"/>
      <c r="F22" s="60"/>
      <c r="G22" s="61"/>
    </row>
    <row r="23" spans="1:12" customFormat="1" ht="11.75" hidden="1" customHeight="1" thickBot="1" x14ac:dyDescent="0.55000000000000004">
      <c r="A23" s="55"/>
      <c r="B23" s="59"/>
      <c r="C23" s="60"/>
      <c r="D23" s="60"/>
      <c r="E23" s="60"/>
      <c r="F23" s="60"/>
      <c r="G23" s="61"/>
    </row>
    <row r="24" spans="1:12" customFormat="1" ht="21.5" hidden="1" thickBot="1" x14ac:dyDescent="0.55000000000000004">
      <c r="A24" s="55"/>
      <c r="B24" s="94"/>
      <c r="C24" s="95"/>
      <c r="D24" s="95"/>
      <c r="E24" s="95"/>
      <c r="F24" s="95"/>
      <c r="G24" s="96"/>
    </row>
    <row r="25" spans="1:12" customFormat="1" ht="18.5" hidden="1" thickBot="1" x14ac:dyDescent="0.55000000000000004">
      <c r="A25" s="55"/>
      <c r="B25" s="59"/>
      <c r="C25" s="60"/>
      <c r="D25" s="60"/>
      <c r="E25" s="60"/>
      <c r="F25" s="60"/>
      <c r="G25" s="61"/>
    </row>
    <row r="26" spans="1:12" customFormat="1" ht="18.5" hidden="1" thickBot="1" x14ac:dyDescent="0.55000000000000004">
      <c r="A26" s="55"/>
      <c r="B26" s="59"/>
      <c r="C26" s="60"/>
      <c r="D26" s="60"/>
      <c r="E26" s="60"/>
      <c r="F26" s="60"/>
      <c r="G26" s="61"/>
    </row>
    <row r="27" spans="1:12" customFormat="1" ht="18.5" hidden="1" thickBot="1" x14ac:dyDescent="0.55000000000000004">
      <c r="A27" s="55"/>
      <c r="B27" s="59"/>
      <c r="C27" s="60"/>
      <c r="D27" s="60"/>
      <c r="E27" s="60"/>
      <c r="F27" s="60"/>
      <c r="G27" s="61"/>
    </row>
    <row r="28" spans="1:12" customFormat="1" ht="18.5" hidden="1" thickBot="1" x14ac:dyDescent="0.55000000000000004">
      <c r="A28" s="55"/>
      <c r="B28" s="59"/>
      <c r="C28" s="60"/>
      <c r="D28" s="60"/>
      <c r="E28" s="60"/>
      <c r="F28" s="60"/>
      <c r="G28" s="61"/>
    </row>
    <row r="29" spans="1:12" customFormat="1" ht="18.5" hidden="1" thickBot="1" x14ac:dyDescent="0.55000000000000004">
      <c r="A29" s="55"/>
      <c r="B29" s="59"/>
      <c r="C29" s="60"/>
      <c r="D29" s="60"/>
      <c r="E29" s="60"/>
      <c r="F29" s="60"/>
      <c r="G29" s="61"/>
    </row>
    <row r="30" spans="1:12" customFormat="1" ht="18.5" hidden="1" thickBot="1" x14ac:dyDescent="0.55000000000000004">
      <c r="A30" s="55"/>
      <c r="B30" s="59"/>
      <c r="C30" s="60"/>
      <c r="D30" s="60"/>
      <c r="E30" s="60"/>
      <c r="F30" s="60"/>
      <c r="G30" s="61"/>
    </row>
    <row r="31" spans="1:12" customFormat="1" ht="18.5" hidden="1" thickBot="1" x14ac:dyDescent="0.55000000000000004">
      <c r="A31" s="55"/>
      <c r="B31" s="59"/>
      <c r="C31" s="60"/>
      <c r="D31" s="60"/>
      <c r="E31" s="60"/>
      <c r="F31" s="60"/>
      <c r="G31" s="61"/>
    </row>
    <row r="32" spans="1:12" customFormat="1" ht="18.5" hidden="1" thickBot="1" x14ac:dyDescent="0.55000000000000004">
      <c r="A32" s="55"/>
      <c r="B32" s="59"/>
      <c r="C32" s="60"/>
      <c r="D32" s="60"/>
      <c r="E32" s="60"/>
      <c r="F32" s="60"/>
      <c r="G32" s="61"/>
    </row>
    <row r="33" spans="1:7" customFormat="1" ht="18.5" hidden="1" thickBot="1" x14ac:dyDescent="0.55000000000000004">
      <c r="A33" s="55"/>
      <c r="B33" s="59"/>
      <c r="C33" s="60"/>
      <c r="D33" s="60"/>
      <c r="E33" s="60"/>
      <c r="F33" s="60"/>
      <c r="G33" s="61"/>
    </row>
    <row r="34" spans="1:7" customFormat="1" ht="18.5" hidden="1" thickBot="1" x14ac:dyDescent="0.55000000000000004">
      <c r="A34" s="55"/>
      <c r="B34" s="68"/>
      <c r="C34" s="69"/>
      <c r="D34" s="69"/>
      <c r="E34" s="69"/>
      <c r="F34" s="69"/>
      <c r="G34" s="70"/>
    </row>
    <row r="35" spans="1:7" s="1" customFormat="1" x14ac:dyDescent="0.45">
      <c r="B35" s="46" t="s">
        <v>0</v>
      </c>
      <c r="C35" s="41" t="s">
        <v>1</v>
      </c>
      <c r="D35" s="42" t="s">
        <v>2</v>
      </c>
      <c r="E35" s="42" t="s">
        <v>3</v>
      </c>
      <c r="F35" s="43" t="s">
        <v>4</v>
      </c>
      <c r="G35" s="44" t="s">
        <v>5</v>
      </c>
    </row>
    <row r="36" spans="1:7" s="2" customFormat="1" x14ac:dyDescent="0.5">
      <c r="A36" s="2">
        <v>1</v>
      </c>
      <c r="B36" s="13">
        <v>15</v>
      </c>
      <c r="C36" s="14" t="s">
        <v>9</v>
      </c>
      <c r="D36" s="30"/>
      <c r="E36" s="30"/>
      <c r="F36" s="31"/>
      <c r="G36" s="32"/>
    </row>
    <row r="37" spans="1:7" s="2" customFormat="1" x14ac:dyDescent="0.5">
      <c r="A37" s="2">
        <f t="shared" ref="A37:A75" si="0">A36+1</f>
        <v>2</v>
      </c>
      <c r="B37" s="7"/>
      <c r="C37" s="8"/>
      <c r="D37" s="9"/>
      <c r="E37" s="9"/>
      <c r="F37" s="10"/>
      <c r="G37" s="11"/>
    </row>
    <row r="38" spans="1:7" s="2" customFormat="1" x14ac:dyDescent="0.5">
      <c r="A38" s="2">
        <f t="shared" si="0"/>
        <v>3</v>
      </c>
      <c r="B38" s="7"/>
      <c r="C38" s="8" t="s">
        <v>43</v>
      </c>
      <c r="D38" s="9" t="s">
        <v>7</v>
      </c>
      <c r="E38" s="9">
        <v>1</v>
      </c>
      <c r="F38" s="10">
        <v>0</v>
      </c>
      <c r="G38" s="11">
        <f t="shared" ref="G38:G41" si="1">E38*F38</f>
        <v>0</v>
      </c>
    </row>
    <row r="39" spans="1:7" s="2" customFormat="1" x14ac:dyDescent="0.5">
      <c r="A39" s="2">
        <f t="shared" si="0"/>
        <v>4</v>
      </c>
      <c r="B39" s="7"/>
      <c r="C39" s="8" t="s">
        <v>11</v>
      </c>
      <c r="D39" s="9" t="s">
        <v>7</v>
      </c>
      <c r="E39" s="9">
        <v>1</v>
      </c>
      <c r="F39" s="10">
        <v>0</v>
      </c>
      <c r="G39" s="11">
        <f t="shared" si="1"/>
        <v>0</v>
      </c>
    </row>
    <row r="40" spans="1:7" s="2" customFormat="1" x14ac:dyDescent="0.5">
      <c r="A40" s="2">
        <f t="shared" si="0"/>
        <v>5</v>
      </c>
      <c r="B40" s="7"/>
      <c r="C40" s="8" t="s">
        <v>12</v>
      </c>
      <c r="D40" s="9" t="s">
        <v>7</v>
      </c>
      <c r="E40" s="9">
        <v>1</v>
      </c>
      <c r="F40" s="10">
        <v>0</v>
      </c>
      <c r="G40" s="11">
        <f t="shared" si="1"/>
        <v>0</v>
      </c>
    </row>
    <row r="41" spans="1:7" s="2" customFormat="1" x14ac:dyDescent="0.5">
      <c r="A41" s="2">
        <f t="shared" si="0"/>
        <v>6</v>
      </c>
      <c r="B41" s="7"/>
      <c r="C41" s="8" t="s">
        <v>8</v>
      </c>
      <c r="D41" s="9" t="s">
        <v>7</v>
      </c>
      <c r="E41" s="9">
        <v>1</v>
      </c>
      <c r="F41" s="10">
        <v>0</v>
      </c>
      <c r="G41" s="11">
        <f t="shared" si="1"/>
        <v>0</v>
      </c>
    </row>
    <row r="42" spans="1:7" s="2" customFormat="1" x14ac:dyDescent="0.5">
      <c r="A42" s="2">
        <f t="shared" si="0"/>
        <v>7</v>
      </c>
      <c r="B42" s="7"/>
      <c r="C42" s="8"/>
      <c r="D42" s="9"/>
      <c r="E42" s="9"/>
      <c r="F42" s="10"/>
      <c r="G42" s="11"/>
    </row>
    <row r="43" spans="1:7" s="2" customFormat="1" x14ac:dyDescent="0.5">
      <c r="A43" s="2">
        <f t="shared" si="0"/>
        <v>8</v>
      </c>
      <c r="B43" s="17"/>
      <c r="C43" s="16" t="s">
        <v>19</v>
      </c>
      <c r="D43" s="15"/>
      <c r="E43" s="15"/>
      <c r="F43" s="33"/>
      <c r="G43" s="34">
        <f>SUM(G38:G41)</f>
        <v>0</v>
      </c>
    </row>
    <row r="44" spans="1:7" s="2" customFormat="1" x14ac:dyDescent="0.5">
      <c r="A44" s="2">
        <f t="shared" si="0"/>
        <v>9</v>
      </c>
      <c r="B44" s="40"/>
      <c r="C44" s="14"/>
      <c r="D44" s="9"/>
      <c r="E44" s="9"/>
      <c r="F44" s="28"/>
      <c r="G44" s="11"/>
    </row>
    <row r="45" spans="1:7" s="2" customFormat="1" x14ac:dyDescent="0.5">
      <c r="A45" s="2">
        <f t="shared" si="0"/>
        <v>10</v>
      </c>
      <c r="B45" s="40" t="s">
        <v>20</v>
      </c>
      <c r="C45" s="14" t="s">
        <v>13</v>
      </c>
      <c r="D45" s="9"/>
      <c r="E45" s="9"/>
      <c r="F45" s="28"/>
      <c r="G45" s="11"/>
    </row>
    <row r="46" spans="1:7" s="2" customFormat="1" x14ac:dyDescent="0.5">
      <c r="A46" s="2">
        <f t="shared" si="0"/>
        <v>11</v>
      </c>
      <c r="B46" s="40"/>
      <c r="C46" s="14"/>
      <c r="D46" s="9"/>
      <c r="E46" s="9"/>
      <c r="F46" s="28"/>
      <c r="G46" s="11"/>
    </row>
    <row r="47" spans="1:7" s="2" customFormat="1" x14ac:dyDescent="0.5">
      <c r="A47" s="2">
        <f t="shared" si="0"/>
        <v>12</v>
      </c>
      <c r="B47" s="40" t="s">
        <v>21</v>
      </c>
      <c r="C47" s="14" t="s">
        <v>14</v>
      </c>
      <c r="D47" s="9"/>
      <c r="E47" s="9"/>
      <c r="F47" s="28"/>
      <c r="G47" s="11"/>
    </row>
    <row r="48" spans="1:7" s="2" customFormat="1" x14ac:dyDescent="0.5">
      <c r="A48" s="2">
        <f t="shared" si="0"/>
        <v>13</v>
      </c>
      <c r="B48" s="40"/>
      <c r="C48" s="14"/>
      <c r="D48" s="9"/>
      <c r="E48" s="9"/>
      <c r="F48" s="28"/>
      <c r="G48" s="11"/>
    </row>
    <row r="49" spans="1:7" s="2" customFormat="1" x14ac:dyDescent="0.5">
      <c r="A49" s="2">
        <f t="shared" si="0"/>
        <v>14</v>
      </c>
      <c r="B49" s="40" t="s">
        <v>22</v>
      </c>
      <c r="C49" s="14" t="s">
        <v>23</v>
      </c>
      <c r="D49" s="9"/>
      <c r="E49" s="9"/>
      <c r="F49" s="28"/>
      <c r="G49" s="11"/>
    </row>
    <row r="50" spans="1:7" s="2" customFormat="1" x14ac:dyDescent="0.5">
      <c r="A50" s="2">
        <f t="shared" si="0"/>
        <v>15</v>
      </c>
      <c r="B50" s="40" t="s">
        <v>37</v>
      </c>
      <c r="C50" s="47" t="s">
        <v>39</v>
      </c>
      <c r="D50" s="9"/>
      <c r="E50" s="9"/>
      <c r="F50" s="28"/>
      <c r="G50" s="11"/>
    </row>
    <row r="51" spans="1:7" s="2" customFormat="1" ht="39" x14ac:dyDescent="0.5">
      <c r="A51" s="2">
        <f t="shared" si="0"/>
        <v>16</v>
      </c>
      <c r="B51" s="40"/>
      <c r="C51" s="8" t="s">
        <v>36</v>
      </c>
      <c r="D51" s="9" t="s">
        <v>6</v>
      </c>
      <c r="E51" s="9"/>
      <c r="F51" s="10">
        <v>0</v>
      </c>
      <c r="G51" s="11">
        <f t="shared" ref="G51" si="2">E51*F51</f>
        <v>0</v>
      </c>
    </row>
    <row r="52" spans="1:7" s="2" customFormat="1" x14ac:dyDescent="0.5">
      <c r="A52" s="2">
        <f t="shared" si="0"/>
        <v>17</v>
      </c>
      <c r="B52" s="40"/>
      <c r="C52" s="8" t="s">
        <v>24</v>
      </c>
      <c r="D52" s="9"/>
      <c r="E52" s="9"/>
      <c r="F52" s="28"/>
      <c r="G52" s="11"/>
    </row>
    <row r="53" spans="1:7" s="2" customFormat="1" x14ac:dyDescent="0.5">
      <c r="A53" s="2">
        <f t="shared" si="0"/>
        <v>18</v>
      </c>
      <c r="B53" s="7"/>
      <c r="C53" s="8" t="s">
        <v>25</v>
      </c>
      <c r="D53" s="9"/>
      <c r="E53" s="9"/>
      <c r="F53" s="28"/>
      <c r="G53" s="11"/>
    </row>
    <row r="54" spans="1:7" s="2" customFormat="1" x14ac:dyDescent="0.5">
      <c r="A54" s="2">
        <f t="shared" si="0"/>
        <v>19</v>
      </c>
      <c r="B54" s="7"/>
      <c r="C54" s="8" t="s">
        <v>26</v>
      </c>
      <c r="D54" s="9"/>
      <c r="E54" s="9"/>
      <c r="F54" s="10"/>
      <c r="G54" s="11"/>
    </row>
    <row r="55" spans="1:7" s="2" customFormat="1" x14ac:dyDescent="0.5">
      <c r="A55" s="2">
        <f t="shared" si="0"/>
        <v>20</v>
      </c>
      <c r="B55" s="7"/>
      <c r="C55" s="8" t="s">
        <v>27</v>
      </c>
      <c r="D55" s="9"/>
      <c r="E55" s="9"/>
      <c r="F55" s="28"/>
      <c r="G55" s="11"/>
    </row>
    <row r="56" spans="1:7" s="2" customFormat="1" x14ac:dyDescent="0.5">
      <c r="A56" s="2">
        <f t="shared" si="0"/>
        <v>21</v>
      </c>
      <c r="B56" s="7"/>
      <c r="C56" s="8" t="s">
        <v>28</v>
      </c>
      <c r="D56" s="9"/>
      <c r="E56" s="9"/>
      <c r="F56" s="28"/>
      <c r="G56" s="11"/>
    </row>
    <row r="57" spans="1:7" s="2" customFormat="1" x14ac:dyDescent="0.5">
      <c r="A57" s="2">
        <f t="shared" si="0"/>
        <v>22</v>
      </c>
      <c r="B57" s="7"/>
      <c r="C57" s="8" t="s">
        <v>29</v>
      </c>
      <c r="D57" s="9"/>
      <c r="E57" s="9"/>
      <c r="F57" s="28"/>
      <c r="G57" s="11"/>
    </row>
    <row r="58" spans="1:7" s="2" customFormat="1" x14ac:dyDescent="0.5">
      <c r="A58" s="2">
        <f t="shared" si="0"/>
        <v>23</v>
      </c>
      <c r="B58" s="7"/>
      <c r="C58" s="8" t="s">
        <v>30</v>
      </c>
      <c r="D58" s="9"/>
      <c r="E58" s="9"/>
      <c r="F58" s="10"/>
      <c r="G58" s="11"/>
    </row>
    <row r="59" spans="1:7" s="2" customFormat="1" x14ac:dyDescent="0.5">
      <c r="A59" s="2">
        <f t="shared" si="0"/>
        <v>24</v>
      </c>
      <c r="B59" s="7"/>
      <c r="C59" s="8" t="s">
        <v>31</v>
      </c>
      <c r="D59" s="9"/>
      <c r="E59" s="9"/>
      <c r="F59" s="10"/>
      <c r="G59" s="11"/>
    </row>
    <row r="60" spans="1:7" s="2" customFormat="1" x14ac:dyDescent="0.5">
      <c r="A60" s="2">
        <f t="shared" si="0"/>
        <v>25</v>
      </c>
      <c r="B60" s="7"/>
      <c r="C60" s="8" t="s">
        <v>32</v>
      </c>
      <c r="D60" s="9"/>
      <c r="E60" s="9"/>
      <c r="F60" s="10"/>
      <c r="G60" s="11"/>
    </row>
    <row r="61" spans="1:7" s="2" customFormat="1" x14ac:dyDescent="0.5">
      <c r="A61" s="2">
        <f t="shared" si="0"/>
        <v>26</v>
      </c>
      <c r="B61" s="7"/>
      <c r="C61" s="8" t="s">
        <v>33</v>
      </c>
      <c r="D61" s="9"/>
      <c r="E61" s="9"/>
      <c r="F61" s="10"/>
      <c r="G61" s="11"/>
    </row>
    <row r="62" spans="1:7" s="2" customFormat="1" x14ac:dyDescent="0.5">
      <c r="A62" s="2">
        <f t="shared" si="0"/>
        <v>27</v>
      </c>
      <c r="B62" s="7"/>
      <c r="C62" s="8" t="s">
        <v>34</v>
      </c>
      <c r="D62" s="9"/>
      <c r="E62" s="9"/>
      <c r="F62" s="28"/>
      <c r="G62" s="11"/>
    </row>
    <row r="63" spans="1:7" s="2" customFormat="1" x14ac:dyDescent="0.5">
      <c r="A63" s="2">
        <f t="shared" si="0"/>
        <v>28</v>
      </c>
      <c r="B63" s="7"/>
      <c r="C63" s="8" t="s">
        <v>35</v>
      </c>
      <c r="D63" s="9"/>
      <c r="E63" s="9"/>
      <c r="F63" s="28"/>
      <c r="G63" s="11"/>
    </row>
    <row r="64" spans="1:7" s="2" customFormat="1" x14ac:dyDescent="0.5">
      <c r="A64" s="2">
        <f t="shared" si="0"/>
        <v>29</v>
      </c>
      <c r="B64" s="7"/>
      <c r="C64" s="8"/>
      <c r="D64" s="9"/>
      <c r="E64" s="9"/>
      <c r="F64" s="28"/>
      <c r="G64" s="11"/>
    </row>
    <row r="65" spans="1:9" s="2" customFormat="1" x14ac:dyDescent="0.5">
      <c r="A65" s="2">
        <f t="shared" si="0"/>
        <v>30</v>
      </c>
      <c r="B65" s="40" t="s">
        <v>38</v>
      </c>
      <c r="C65" s="14" t="s">
        <v>46</v>
      </c>
      <c r="D65" s="9"/>
      <c r="E65" s="9"/>
      <c r="F65" s="28"/>
      <c r="G65" s="11"/>
    </row>
    <row r="66" spans="1:9" s="2" customFormat="1" x14ac:dyDescent="0.5">
      <c r="A66" s="2">
        <f t="shared" si="0"/>
        <v>31</v>
      </c>
      <c r="B66" s="7"/>
      <c r="C66" s="8" t="s">
        <v>47</v>
      </c>
      <c r="D66" s="9" t="s">
        <v>6</v>
      </c>
      <c r="E66" s="9">
        <v>2</v>
      </c>
      <c r="F66" s="10">
        <v>0</v>
      </c>
      <c r="G66" s="11">
        <f t="shared" ref="G66" si="3">E66*F66</f>
        <v>0</v>
      </c>
    </row>
    <row r="67" spans="1:9" s="2" customFormat="1" x14ac:dyDescent="0.5">
      <c r="A67" s="2">
        <f t="shared" si="0"/>
        <v>32</v>
      </c>
      <c r="B67" s="7"/>
      <c r="C67" s="8"/>
      <c r="D67" s="9"/>
      <c r="E67" s="9"/>
      <c r="F67" s="28"/>
      <c r="G67" s="11"/>
    </row>
    <row r="68" spans="1:9" s="2" customFormat="1" x14ac:dyDescent="0.5">
      <c r="A68" s="2">
        <f t="shared" si="0"/>
        <v>33</v>
      </c>
      <c r="B68" s="40" t="s">
        <v>41</v>
      </c>
      <c r="C68" s="47" t="s">
        <v>40</v>
      </c>
      <c r="D68" s="9"/>
      <c r="E68" s="9"/>
      <c r="F68" s="28"/>
      <c r="G68" s="11"/>
    </row>
    <row r="69" spans="1:9" s="2" customFormat="1" x14ac:dyDescent="0.5">
      <c r="A69" s="2">
        <f t="shared" si="0"/>
        <v>34</v>
      </c>
      <c r="B69" s="7"/>
      <c r="C69" s="8" t="s">
        <v>44</v>
      </c>
      <c r="D69" s="9"/>
      <c r="E69" s="9"/>
      <c r="F69" s="28"/>
      <c r="G69" s="11"/>
    </row>
    <row r="70" spans="1:9" s="2" customFormat="1" x14ac:dyDescent="0.5">
      <c r="A70" s="2">
        <f t="shared" si="0"/>
        <v>35</v>
      </c>
      <c r="B70" s="7"/>
      <c r="C70" s="14"/>
      <c r="D70" s="9"/>
      <c r="E70" s="9"/>
      <c r="F70" s="28"/>
      <c r="G70" s="11"/>
    </row>
    <row r="71" spans="1:9" s="2" customFormat="1" x14ac:dyDescent="0.5">
      <c r="A71" s="2">
        <f t="shared" si="0"/>
        <v>36</v>
      </c>
      <c r="B71" s="40" t="s">
        <v>42</v>
      </c>
      <c r="C71" s="14" t="s">
        <v>15</v>
      </c>
      <c r="D71" s="9"/>
      <c r="E71" s="9"/>
      <c r="F71" s="28"/>
      <c r="G71" s="11"/>
    </row>
    <row r="72" spans="1:9" s="2" customFormat="1" ht="26" x14ac:dyDescent="0.5">
      <c r="A72" s="2">
        <f t="shared" si="0"/>
        <v>37</v>
      </c>
      <c r="B72" s="7"/>
      <c r="C72" s="8" t="s">
        <v>16</v>
      </c>
      <c r="D72" s="9" t="s">
        <v>6</v>
      </c>
      <c r="E72" s="9">
        <v>25</v>
      </c>
      <c r="F72" s="10">
        <v>0</v>
      </c>
      <c r="G72" s="11">
        <f t="shared" ref="G72" si="4">E72*F72</f>
        <v>0</v>
      </c>
    </row>
    <row r="73" spans="1:9" s="2" customFormat="1" x14ac:dyDescent="0.5">
      <c r="A73" s="2">
        <f t="shared" si="0"/>
        <v>38</v>
      </c>
      <c r="B73" s="7"/>
      <c r="C73" s="8"/>
      <c r="D73" s="9"/>
      <c r="E73" s="9"/>
      <c r="F73" s="28"/>
      <c r="G73" s="11"/>
    </row>
    <row r="74" spans="1:9" s="2" customFormat="1" x14ac:dyDescent="0.5">
      <c r="A74" s="2" t="e">
        <f>#REF!+1</f>
        <v>#REF!</v>
      </c>
      <c r="B74" s="7"/>
      <c r="C74" s="8"/>
      <c r="D74" s="9"/>
      <c r="E74" s="9"/>
      <c r="F74" s="28"/>
      <c r="G74" s="11"/>
    </row>
    <row r="75" spans="1:9" s="2" customFormat="1" x14ac:dyDescent="0.5">
      <c r="A75" s="2" t="e">
        <f t="shared" si="0"/>
        <v>#REF!</v>
      </c>
      <c r="B75" s="15"/>
      <c r="C75" s="16" t="s">
        <v>45</v>
      </c>
      <c r="D75" s="15"/>
      <c r="E75" s="15"/>
      <c r="F75" s="35"/>
      <c r="G75" s="34">
        <f>SUM(G44:G74)</f>
        <v>0</v>
      </c>
    </row>
    <row r="76" spans="1:9" s="2" customFormat="1" ht="16" thickBot="1" x14ac:dyDescent="0.55000000000000004">
      <c r="B76" s="18"/>
      <c r="C76" s="37"/>
      <c r="D76" s="36"/>
      <c r="E76" s="36"/>
      <c r="F76" s="38"/>
      <c r="G76" s="39"/>
    </row>
    <row r="77" spans="1:9" s="2" customFormat="1" x14ac:dyDescent="0.5">
      <c r="B77" s="79"/>
      <c r="C77" s="80" t="s">
        <v>18</v>
      </c>
      <c r="D77" s="81"/>
      <c r="E77" s="81"/>
      <c r="F77" s="82"/>
      <c r="G77" s="83"/>
    </row>
    <row r="78" spans="1:9" s="2" customFormat="1" ht="31.25" customHeight="1" x14ac:dyDescent="0.45">
      <c r="B78" s="29"/>
      <c r="C78" s="103"/>
      <c r="D78" s="103"/>
      <c r="E78" s="103"/>
      <c r="F78" s="12"/>
      <c r="G78" s="45"/>
      <c r="H78" s="3"/>
      <c r="I78" s="3"/>
    </row>
    <row r="79" spans="1:9" s="2" customFormat="1" x14ac:dyDescent="0.3">
      <c r="B79" s="29">
        <f>B36</f>
        <v>15</v>
      </c>
      <c r="C79" s="100" t="str">
        <f>_Toc435794677</f>
        <v>ETUDES – SUIVI DE LA REALISATION – ESSAIS ET CONTROLE</v>
      </c>
      <c r="D79" s="101"/>
      <c r="E79" s="102"/>
      <c r="F79" s="12"/>
      <c r="G79" s="45">
        <f>G43</f>
        <v>0</v>
      </c>
    </row>
    <row r="80" spans="1:9" x14ac:dyDescent="0.45">
      <c r="B80" s="29" t="str">
        <f>B45</f>
        <v>16.1</v>
      </c>
      <c r="C80" s="100" t="str">
        <f>C45</f>
        <v>ELECTRICITE/REGULATION/SUPERVISION</v>
      </c>
      <c r="D80" s="101"/>
      <c r="E80" s="102"/>
      <c r="F80" s="12"/>
      <c r="G80" s="45">
        <f>G75</f>
        <v>0</v>
      </c>
    </row>
    <row r="81" spans="2:7" ht="16" thickBot="1" x14ac:dyDescent="0.5">
      <c r="B81" s="29"/>
      <c r="C81" s="97"/>
      <c r="D81" s="98"/>
      <c r="E81" s="99"/>
      <c r="F81" s="12"/>
      <c r="G81" s="53"/>
    </row>
    <row r="82" spans="2:7" x14ac:dyDescent="0.45">
      <c r="B82" s="20"/>
      <c r="C82" s="85" t="s">
        <v>48</v>
      </c>
      <c r="D82" s="86"/>
      <c r="E82" s="87"/>
      <c r="F82" s="21"/>
      <c r="G82" s="25">
        <f>SUM(G78:G80)</f>
        <v>0</v>
      </c>
    </row>
    <row r="83" spans="2:7" x14ac:dyDescent="0.45">
      <c r="B83" s="22"/>
      <c r="C83" s="88" t="s">
        <v>10</v>
      </c>
      <c r="D83" s="89"/>
      <c r="E83" s="90"/>
      <c r="F83" s="12"/>
      <c r="G83" s="26">
        <f>G82*0.2</f>
        <v>0</v>
      </c>
    </row>
    <row r="84" spans="2:7" ht="16" thickBot="1" x14ac:dyDescent="0.5">
      <c r="B84" s="23"/>
      <c r="C84" s="91" t="s">
        <v>49</v>
      </c>
      <c r="D84" s="92"/>
      <c r="E84" s="93"/>
      <c r="F84" s="24"/>
      <c r="G84" s="27">
        <f>G83+G82</f>
        <v>0</v>
      </c>
    </row>
    <row r="85" spans="2:7" x14ac:dyDescent="0.45">
      <c r="B85" s="48"/>
      <c r="C85" s="49"/>
      <c r="D85" s="19"/>
      <c r="E85" s="50"/>
      <c r="F85" s="51"/>
      <c r="G85" s="52"/>
    </row>
    <row r="225" ht="15.65" customHeight="1" x14ac:dyDescent="0.45"/>
  </sheetData>
  <mergeCells count="15">
    <mergeCell ref="C10:F10"/>
    <mergeCell ref="C82:E82"/>
    <mergeCell ref="C83:E83"/>
    <mergeCell ref="C84:E84"/>
    <mergeCell ref="B24:G24"/>
    <mergeCell ref="C81:E81"/>
    <mergeCell ref="C80:E80"/>
    <mergeCell ref="C78:E78"/>
    <mergeCell ref="C79:E79"/>
    <mergeCell ref="B21:G21"/>
    <mergeCell ref="C11:F11"/>
    <mergeCell ref="C12:F12"/>
    <mergeCell ref="C15:F15"/>
    <mergeCell ref="B19:G19"/>
    <mergeCell ref="B17:G17"/>
  </mergeCells>
  <hyperlinks>
    <hyperlink ref="C71" location="_Toc146049212" display="_Toc146049212"/>
  </hyperlinks>
  <printOptions horizontalCentered="1"/>
  <pageMargins left="0.31496062992125984" right="0.31496062992125984" top="0.78740157480314965" bottom="0.59055118110236227" header="0.31496062992125984" footer="0.31496062992125984"/>
  <pageSetup paperSize="9" scale="90" fitToHeight="0" orientation="portrait" useFirstPageNumber="1" r:id="rId1"/>
  <headerFooter differentFirst="1">
    <oddHeader xml:space="preserve">&amp;L&amp;"Arial,Gras"&amp;8MARCHÉ 2019AN-28&amp;R&amp;"Arial,Normal"&amp;8DPGF LOT 8
</oddHeader>
    <oddFooter>&amp;C&amp;"Arial,Normal"&amp;P sur &amp;N</oddFooter>
  </headerFooter>
  <rowBreaks count="1" manualBreakCount="1">
    <brk id="34"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4</vt:i4>
      </vt:variant>
    </vt:vector>
  </HeadingPairs>
  <TitlesOfParts>
    <vt:vector size="5" baseType="lpstr">
      <vt:lpstr>DPGF</vt:lpstr>
      <vt:lpstr>DPGF!_Toc203135829</vt:lpstr>
      <vt:lpstr>DPGF!_Toc435794677</vt:lpstr>
      <vt:lpstr>DPGF!Impression_des_titres</vt:lpstr>
      <vt:lpstr>DPGF!Zone_d_impression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2023-12-29T12:21:42Z</dcterms:created>
  <dcterms:modified xsi:type="dcterms:W3CDTF">2025-09-02T12:12:47Z</dcterms:modified>
</cp:coreProperties>
</file>