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AILMI\SDASEM\07 - BAN\7_REDACTEURS\Frédéric LEVITRE\1. AOO\TMA FNAEG-NG\1_Préparation\2_DCE - validé BAN\RC\Annexes RC\Annexe VII_Simulation financière\"/>
    </mc:Choice>
  </mc:AlternateContent>
  <bookViews>
    <workbookView xWindow="0" yWindow="0" windowWidth="16380" windowHeight="8190" tabRatio="500" activeTab="1"/>
  </bookViews>
  <sheets>
    <sheet name="Page de garde" sheetId="1" r:id="rId1"/>
    <sheet name="Simulation financière " sheetId="2" r:id="rId2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9" i="2" l="1"/>
  <c r="G148" i="2"/>
  <c r="G147" i="2"/>
  <c r="G145" i="2"/>
  <c r="G143" i="2"/>
  <c r="G140" i="2"/>
  <c r="G137" i="2"/>
  <c r="G134" i="2"/>
  <c r="G131" i="2"/>
  <c r="G130" i="2"/>
  <c r="G125" i="2"/>
  <c r="G123" i="2"/>
  <c r="G122" i="2"/>
  <c r="G121" i="2"/>
  <c r="G119" i="2"/>
  <c r="G118" i="2"/>
  <c r="G117" i="2"/>
  <c r="G115" i="2"/>
  <c r="G110" i="2"/>
  <c r="G109" i="2"/>
  <c r="G107" i="2"/>
  <c r="G106" i="2"/>
  <c r="G105" i="2"/>
  <c r="G103" i="2"/>
  <c r="G102" i="2"/>
  <c r="G101" i="2"/>
  <c r="G99" i="2"/>
  <c r="G98" i="2"/>
  <c r="G97" i="2"/>
  <c r="G91" i="2"/>
  <c r="G90" i="2"/>
  <c r="G86" i="2"/>
  <c r="G83" i="2"/>
  <c r="G82" i="2"/>
  <c r="G81" i="2"/>
  <c r="G79" i="2"/>
  <c r="G78" i="2"/>
  <c r="G77" i="2"/>
  <c r="G71" i="2"/>
  <c r="G70" i="2"/>
  <c r="G69" i="2"/>
  <c r="G67" i="2"/>
  <c r="G66" i="2"/>
  <c r="G65" i="2"/>
  <c r="G63" i="2"/>
  <c r="G62" i="2"/>
  <c r="G61" i="2"/>
  <c r="G59" i="2"/>
  <c r="G58" i="2"/>
  <c r="G57" i="2"/>
  <c r="G55" i="2"/>
  <c r="G54" i="2"/>
  <c r="G53" i="2"/>
  <c r="G51" i="2"/>
  <c r="G46" i="2"/>
  <c r="G45" i="2"/>
  <c r="G44" i="2"/>
  <c r="G42" i="2"/>
  <c r="G41" i="2"/>
  <c r="G40" i="2"/>
  <c r="G38" i="2"/>
  <c r="G37" i="2"/>
  <c r="G36" i="2"/>
  <c r="G34" i="2"/>
  <c r="G33" i="2"/>
  <c r="G32" i="2"/>
  <c r="G30" i="2"/>
  <c r="G29" i="2"/>
  <c r="G28" i="2"/>
  <c r="G26" i="2"/>
  <c r="G25" i="2"/>
  <c r="G24" i="2"/>
  <c r="G22" i="2"/>
  <c r="G21" i="2"/>
  <c r="G20" i="2"/>
  <c r="G18" i="2"/>
  <c r="G17" i="2"/>
  <c r="G16" i="2"/>
  <c r="G10" i="2"/>
  <c r="G7" i="2"/>
  <c r="G4" i="2"/>
  <c r="I143" i="2" l="1"/>
  <c r="I140" i="2"/>
  <c r="I137" i="2"/>
  <c r="I134" i="2"/>
  <c r="I131" i="2"/>
  <c r="I130" i="2"/>
  <c r="G129" i="2"/>
  <c r="I129" i="2" s="1"/>
  <c r="G127" i="2"/>
  <c r="I127" i="2" s="1"/>
  <c r="G126" i="2"/>
  <c r="I126" i="2" s="1"/>
  <c r="I125" i="2"/>
  <c r="I123" i="2"/>
  <c r="I122" i="2"/>
  <c r="I121" i="2"/>
  <c r="I119" i="2"/>
  <c r="I118" i="2"/>
  <c r="I117" i="2"/>
  <c r="I115" i="2"/>
  <c r="G114" i="2"/>
  <c r="I114" i="2" s="1"/>
  <c r="G113" i="2"/>
  <c r="I113" i="2" s="1"/>
  <c r="G111" i="2"/>
  <c r="I111" i="2" s="1"/>
  <c r="I110" i="2"/>
  <c r="I109" i="2"/>
  <c r="I107" i="2"/>
  <c r="I106" i="2"/>
  <c r="I105" i="2"/>
  <c r="I103" i="2"/>
  <c r="I102" i="2"/>
  <c r="I101" i="2"/>
  <c r="I99" i="2"/>
  <c r="I98" i="2"/>
  <c r="I91" i="2"/>
  <c r="I90" i="2"/>
  <c r="I86" i="2"/>
  <c r="I83" i="2"/>
  <c r="I82" i="2"/>
  <c r="I81" i="2"/>
  <c r="I79" i="2"/>
  <c r="I78" i="2"/>
  <c r="I77" i="2"/>
  <c r="G75" i="2"/>
  <c r="I75" i="2" s="1"/>
  <c r="G74" i="2"/>
  <c r="I74" i="2" s="1"/>
  <c r="G73" i="2"/>
  <c r="I73" i="2" s="1"/>
  <c r="I71" i="2"/>
  <c r="I70" i="2"/>
  <c r="I69" i="2"/>
  <c r="I67" i="2"/>
  <c r="I66" i="2"/>
  <c r="I65" i="2"/>
  <c r="I63" i="2"/>
  <c r="I62" i="2"/>
  <c r="I61" i="2"/>
  <c r="I59" i="2"/>
  <c r="I58" i="2"/>
  <c r="I57" i="2"/>
  <c r="I55" i="2"/>
  <c r="I54" i="2"/>
  <c r="I53" i="2"/>
  <c r="I148" i="2"/>
  <c r="I46" i="2"/>
  <c r="I45" i="2"/>
  <c r="I44" i="2"/>
  <c r="I42" i="2"/>
  <c r="I41" i="2"/>
  <c r="I40" i="2"/>
  <c r="I38" i="2"/>
  <c r="I37" i="2"/>
  <c r="I36" i="2"/>
  <c r="I34" i="2"/>
  <c r="I33" i="2"/>
  <c r="I32" i="2"/>
  <c r="I30" i="2"/>
  <c r="I29" i="2"/>
  <c r="I28" i="2"/>
  <c r="I26" i="2"/>
  <c r="I25" i="2"/>
  <c r="I24" i="2"/>
  <c r="I22" i="2"/>
  <c r="I21" i="2"/>
  <c r="I20" i="2"/>
  <c r="I18" i="2"/>
  <c r="I17" i="2"/>
  <c r="I10" i="2"/>
  <c r="I7" i="2"/>
  <c r="I4" i="2"/>
  <c r="I149" i="2" l="1"/>
  <c r="I147" i="2"/>
  <c r="I16" i="2"/>
  <c r="I97" i="2"/>
  <c r="I51" i="2"/>
  <c r="I145" i="2" l="1"/>
</calcChain>
</file>

<file path=xl/sharedStrings.xml><?xml version="1.0" encoding="utf-8"?>
<sst xmlns="http://schemas.openxmlformats.org/spreadsheetml/2006/main" count="426" uniqueCount="252">
  <si>
    <t xml:space="preserve">
DIRECTION DE L’ÉVALUATION DE LA PERFORMANCE, DE L’ACHAT,
DES FINANCES ET DE L’IMMOBILIER
SOUS-DIRECTION DE L’ACHAT ET DU SUIVI DE L’EXÉCUTION DES MARCHÉS
BUREAU DES ACHATS NUMERIQUES
ANNEXE VII AU REGLEMENT DE CONSULTATION - SIMULATION FINANCIERE
Accord-cadre relatif à la tierce maintenance applicative de l'application FNAEG-NG (Fichier National Automatisé des Empreintes Génétiques Nouvelle Génération)
</t>
  </si>
  <si>
    <t xml:space="preserve">Instructions pour le renseignement de la simulation financière </t>
  </si>
  <si>
    <t xml:space="preserve">1) La simulation financière n'emporte aucun engagement de l'Administration. 
2) Le candidat veille à la cohérence des prix indiqués dans l'annexe I à l'acte d'engagement et ceux reportés dans la présente simulation financière. 
3) Le présent classeur constituant la simulation financière est joint à l'offre du candidat, au format tableur (xls ou odt)
4) Le candidar renseigne impérativement toutes les cellules sur fond JAUNE y compris si le prix est nul (renseigner expressément "0" [zéro]), en reportant les prix de l'annexe I à l'acte d'engagement. 
5) Le calcul de l'ensemble des montants totaux est automatisé. </t>
  </si>
  <si>
    <t>ANNEXE VII AU REGLEMENT DE CONSULTATION - "SIMULATION FINANCIERE" 
Accord-cadre relatif à la tierce maintenance applicative de l'application FNAEG-NG (Fichier National Automatisé des Empreintes Génétiques Nouvelle Génération)</t>
  </si>
  <si>
    <t>N° de ligne</t>
  </si>
  <si>
    <t xml:space="preserve">Désignation de la prestation </t>
  </si>
  <si>
    <t xml:space="preserve">Forme du prix </t>
  </si>
  <si>
    <t xml:space="preserve">Prix 
€ HT </t>
  </si>
  <si>
    <t xml:space="preserve">Quantités estimées par l'Administration sur la durée totale du marché </t>
  </si>
  <si>
    <t>Prix total en € HT</t>
  </si>
  <si>
    <t>T.V.A.
%</t>
  </si>
  <si>
    <t>Prix total en
€ TTC</t>
  </si>
  <si>
    <t>P1</t>
  </si>
  <si>
    <t xml:space="preserve">Poste 1 - Prise de connaissance - Forfait </t>
  </si>
  <si>
    <t xml:space="preserve">Unitaire </t>
  </si>
  <si>
    <t xml:space="preserve">Désignation prestation </t>
  </si>
  <si>
    <t>Prix 
€ TTC</t>
  </si>
  <si>
    <t>P2</t>
  </si>
  <si>
    <t>Poste 2 -  Maintenance corrective - forfait annuel</t>
  </si>
  <si>
    <t>Unitaire</t>
  </si>
  <si>
    <t>P3</t>
  </si>
  <si>
    <r>
      <rPr>
        <b/>
        <sz val="10"/>
        <color rgb="FF000000"/>
        <rFont val="Arial"/>
        <family val="2"/>
        <charset val="1"/>
      </rPr>
      <t>Poste 3 -  Prestation de support -</t>
    </r>
    <r>
      <rPr>
        <b/>
        <sz val="10"/>
        <color rgb="FFC9211E"/>
        <rFont val="Arial"/>
        <family val="2"/>
        <charset val="1"/>
      </rPr>
      <t xml:space="preserve"> forfait annuel</t>
    </r>
  </si>
  <si>
    <t>P4</t>
  </si>
  <si>
    <t xml:space="preserve">Poste 4 -  Maintenance adaptative </t>
  </si>
  <si>
    <t>Unitaire sur la base d'UO</t>
  </si>
  <si>
    <t xml:space="preserve">Désignation UO </t>
  </si>
  <si>
    <t>MA-1</t>
  </si>
  <si>
    <t xml:space="preserve">UO IHM - Modification d'un composant </t>
  </si>
  <si>
    <t>MA-1-S</t>
  </si>
  <si>
    <t xml:space="preserve">UO IHM - Modification d'un composant - Simple </t>
  </si>
  <si>
    <t>MA-1-M</t>
  </si>
  <si>
    <t xml:space="preserve">UO IHM - Modification d'un composant - Moyen </t>
  </si>
  <si>
    <t>MA-1-C</t>
  </si>
  <si>
    <t>UO IHM - Modification d'un composant - Complexe</t>
  </si>
  <si>
    <t>MA-2</t>
  </si>
  <si>
    <t>UO IHM -  Report des modifications sur 5 composants</t>
  </si>
  <si>
    <t>MA-2-S</t>
  </si>
  <si>
    <t xml:space="preserve">UO IHM - Report des modifications sur 5 composants - Simple </t>
  </si>
  <si>
    <t>MA-2-M</t>
  </si>
  <si>
    <t xml:space="preserve">UO IHM  - Report des modifications sur 5 composants - Moyen </t>
  </si>
  <si>
    <t>MA-2-C</t>
  </si>
  <si>
    <t>UO IHM - Report des modifications sur 5 composants - Complexe</t>
  </si>
  <si>
    <t>MA-3</t>
  </si>
  <si>
    <t xml:space="preserve">UO Traitement métier -  Modification d'un composant </t>
  </si>
  <si>
    <t>MA-3-S</t>
  </si>
  <si>
    <t xml:space="preserve">UO Traitement métier - Modification d'un composant - Simple </t>
  </si>
  <si>
    <t>MA-3-M</t>
  </si>
  <si>
    <t xml:space="preserve">UO Traitement métier - Modification d'un composant - Moyen </t>
  </si>
  <si>
    <t>MA-3-C</t>
  </si>
  <si>
    <t>UO Traitement métier - Modification d'un composant - Complexe</t>
  </si>
  <si>
    <t>MA-4</t>
  </si>
  <si>
    <t>UO Traitement métier -  Report des modifications sur 5 composants</t>
  </si>
  <si>
    <t>MA-4-S</t>
  </si>
  <si>
    <t xml:space="preserve">UO Traitement métier - Report des modifications sur 5 composants - Simple </t>
  </si>
  <si>
    <t>MA-4-M</t>
  </si>
  <si>
    <t>UO Traitement métier - Report des modifications sur 5 composants - Moyen</t>
  </si>
  <si>
    <t>MA-4-C</t>
  </si>
  <si>
    <t>UO Traitement métier - Report des modifications sur 5 composants - Complexe</t>
  </si>
  <si>
    <t>MA-5</t>
  </si>
  <si>
    <t xml:space="preserve">UO Interface externe -  Modification d'un composant </t>
  </si>
  <si>
    <t>MA-5-S</t>
  </si>
  <si>
    <t xml:space="preserve">UO Interface externe - Modification d'un composant - Simple </t>
  </si>
  <si>
    <t>MA-5-M</t>
  </si>
  <si>
    <t xml:space="preserve">UO Interface externe - Modification d'un composant - Moyen </t>
  </si>
  <si>
    <t>MA-5-C</t>
  </si>
  <si>
    <t>UO Interface externe - Modification d'un composant - Complexe</t>
  </si>
  <si>
    <t>MA-6</t>
  </si>
  <si>
    <t>UO Interface externe -  Report des modifications sur 5 composants</t>
  </si>
  <si>
    <t>MA-6-S</t>
  </si>
  <si>
    <t xml:space="preserve">UO Interface externe - Report des modifications sur 5 composants - Simple </t>
  </si>
  <si>
    <t>MA-6-M</t>
  </si>
  <si>
    <t>UO Interface externe - Report des modifications sur 5 composants - Moyen</t>
  </si>
  <si>
    <t>MA-6-C</t>
  </si>
  <si>
    <t>UO Interface externe - Report des modifications sur 5 composants - Complexe</t>
  </si>
  <si>
    <t>MA-7</t>
  </si>
  <si>
    <t xml:space="preserve">UO Eléments de gestion de données -  Modification d'un composant </t>
  </si>
  <si>
    <t>MA-7-S</t>
  </si>
  <si>
    <t xml:space="preserve">UO Eléments de gestion de données - Modification d'un composant - Simple </t>
  </si>
  <si>
    <t>MA-7-M</t>
  </si>
  <si>
    <t xml:space="preserve">UO Eléments de gestion de données - Modification d'un composant - Moyen </t>
  </si>
  <si>
    <t>MA-7-C</t>
  </si>
  <si>
    <t>UO Eléments de gestion de données - Modification d'un composant - Complexe</t>
  </si>
  <si>
    <t>MA-8</t>
  </si>
  <si>
    <t>UO Eléments de gestion de données - Report des modifications sur 5 composants</t>
  </si>
  <si>
    <t>MA-8-S</t>
  </si>
  <si>
    <t xml:space="preserve">UO Eléments de gestion de données - Report des modifications sur 5 composants - Simple </t>
  </si>
  <si>
    <t>MA-8-M</t>
  </si>
  <si>
    <t>UO Eléments de gestion de données- Report des modifications sur 5 composants - Moyen</t>
  </si>
  <si>
    <t>MA-8-C</t>
  </si>
  <si>
    <t>UO Eléments de gestion de données - Report des modifications sur 5 composants - Complexe</t>
  </si>
  <si>
    <t>P5</t>
  </si>
  <si>
    <t>Poste 5 -  Maintenance évolutive</t>
  </si>
  <si>
    <t>ME-1</t>
  </si>
  <si>
    <t xml:space="preserve">UO Très petite adaptation </t>
  </si>
  <si>
    <t>ME-2</t>
  </si>
  <si>
    <t xml:space="preserve">UO IHM - Création d'un nouveau composant </t>
  </si>
  <si>
    <t>ME-2-S</t>
  </si>
  <si>
    <t xml:space="preserve">UO IHM - Création d'un nouveau composant - Simple </t>
  </si>
  <si>
    <t>ME-2-M</t>
  </si>
  <si>
    <t xml:space="preserve">UO IHM - Création d'un nouveau composant - Moyen </t>
  </si>
  <si>
    <t>ME-2-C</t>
  </si>
  <si>
    <t>UO IHM - Création d'un nouveau composant - Complexe</t>
  </si>
  <si>
    <t>ME-3</t>
  </si>
  <si>
    <t xml:space="preserve">UO IHM - Modification d'un composant existant </t>
  </si>
  <si>
    <t>ME-3-S</t>
  </si>
  <si>
    <t xml:space="preserve">UO IHM - Modification d'un composant existant - Simple </t>
  </si>
  <si>
    <t>ME-3-M</t>
  </si>
  <si>
    <t xml:space="preserve">UO IHM - Modification d'un composant existant - Moyen </t>
  </si>
  <si>
    <t>ME-3-C</t>
  </si>
  <si>
    <t>UO IHM - Modification d'un composant  - Complexe</t>
  </si>
  <si>
    <t>ME-4</t>
  </si>
  <si>
    <t xml:space="preserve">UO Traitement métier - Création d'un nouveau composant </t>
  </si>
  <si>
    <t>ME-4-S</t>
  </si>
  <si>
    <t xml:space="preserve">UO Traitement métier - Création d'un nouveau composant - Simple </t>
  </si>
  <si>
    <t>ME-4-M</t>
  </si>
  <si>
    <t>UO Traitement métier - Création d'un nouveau composant - Moyen</t>
  </si>
  <si>
    <t>ME-4-C</t>
  </si>
  <si>
    <t>UO Traitement métier - Création d'un nouveau composant - Complexe</t>
  </si>
  <si>
    <t>ME-5</t>
  </si>
  <si>
    <t xml:space="preserve">UO Traitement métier - Modification d'un composant existant </t>
  </si>
  <si>
    <t>ME-5-S</t>
  </si>
  <si>
    <t xml:space="preserve">UO Traitement métier - Modification d'un composant exisant - Simple </t>
  </si>
  <si>
    <t>ME-5-M</t>
  </si>
  <si>
    <t>UO Traitement métier - Modification d'un composant exisant - Moyen</t>
  </si>
  <si>
    <t>ME-5-C</t>
  </si>
  <si>
    <t>UO Traitement métier - Modification d'un composant exisant - Complexe</t>
  </si>
  <si>
    <t>ME-6</t>
  </si>
  <si>
    <t xml:space="preserve">UO Interface externe- Création d'un nouveau composant </t>
  </si>
  <si>
    <t>ME-6-S</t>
  </si>
  <si>
    <t xml:space="preserve">UO Interface externe - Création d'un nouveau composant - Simple </t>
  </si>
  <si>
    <t>ME-6-M</t>
  </si>
  <si>
    <t>UO Interface externe - Création d'un nouveau composant - Moyen</t>
  </si>
  <si>
    <t>ME-6-C</t>
  </si>
  <si>
    <t>UO Interface externe - Création d'un nouveau composant - Complexe</t>
  </si>
  <si>
    <t>ME-7</t>
  </si>
  <si>
    <t xml:space="preserve">UO Interface externe- Modification d'un composant existant </t>
  </si>
  <si>
    <t>ME-7-S</t>
  </si>
  <si>
    <t xml:space="preserve">UO Interface externe - Modification d'un composant existant - Simple </t>
  </si>
  <si>
    <t>ME-7-M</t>
  </si>
  <si>
    <t>UO Interface externe - Modification d'un composant existant - Moyen</t>
  </si>
  <si>
    <t>ME-7-C</t>
  </si>
  <si>
    <t>UO Interface externe - Modification d'un composant existant - Complexe</t>
  </si>
  <si>
    <t>ME-8</t>
  </si>
  <si>
    <t xml:space="preserve">UO Eléments de gestion de données - Création d'un nouveau composant </t>
  </si>
  <si>
    <t>ME-8-S</t>
  </si>
  <si>
    <t xml:space="preserve">UO Eléments de gestion de données - Création d'un nouveau composant - Simple </t>
  </si>
  <si>
    <t>ME-8-M</t>
  </si>
  <si>
    <t>UO Eléments de gestion de données - Création d'un nouveau composant - Moyen</t>
  </si>
  <si>
    <t>ME-8-C</t>
  </si>
  <si>
    <t>UO Eléments de gestion de données - Création d'un nouveau composant - Complexe</t>
  </si>
  <si>
    <t>ME-9</t>
  </si>
  <si>
    <t>UO Eléments de gestion de données - Modification d'un composant existant</t>
  </si>
  <si>
    <t>ME-9-S</t>
  </si>
  <si>
    <t xml:space="preserve">UO Eléments de gestion de données - Modification d'un composant existant - Simple </t>
  </si>
  <si>
    <t>ME-9-M</t>
  </si>
  <si>
    <t>UO Eléments de gestion de données - Modification d'un composant existant - Moyen</t>
  </si>
  <si>
    <t>ME-9-C</t>
  </si>
  <si>
    <t>UO Eléments de gestion de données - Modification d'un composant existant - Complexe</t>
  </si>
  <si>
    <t>P6</t>
  </si>
  <si>
    <t>Poste 6 -  Maintien en condition de sécurité - forfait annuel</t>
  </si>
  <si>
    <t>P7</t>
  </si>
  <si>
    <t xml:space="preserve">Poste 7 -  Assistance au déploiement </t>
  </si>
  <si>
    <t>SP7.1</t>
  </si>
  <si>
    <t>Sous-poste 7.1 -  Assistance à la mise en place d'un environnement de qualification</t>
  </si>
  <si>
    <t>SP7.2</t>
  </si>
  <si>
    <t xml:space="preserve">Sous-poste 7.2 -  Assistance à la mise en place d'un environnement de production </t>
  </si>
  <si>
    <t>P8</t>
  </si>
  <si>
    <t xml:space="preserve">Poste 8 -  Etudes et audits </t>
  </si>
  <si>
    <t>EA-1</t>
  </si>
  <si>
    <t xml:space="preserve">Etude d'impact sur une architecture technique </t>
  </si>
  <si>
    <t>EA-1-S</t>
  </si>
  <si>
    <t xml:space="preserve">Etude d'impact sur une architecture technique - Simple </t>
  </si>
  <si>
    <t>EA-1-M</t>
  </si>
  <si>
    <t>Etude d'impact sur une architecture technique - Moyen</t>
  </si>
  <si>
    <t>EA-1-C</t>
  </si>
  <si>
    <t xml:space="preserve">Etude d'impact sur une architecture technique - Complexe </t>
  </si>
  <si>
    <t>EA-2</t>
  </si>
  <si>
    <t xml:space="preserve">Etude d'impact technique </t>
  </si>
  <si>
    <t>EA-2-S</t>
  </si>
  <si>
    <t xml:space="preserve">Etude d'impact  technique - Simple </t>
  </si>
  <si>
    <t>EA-2-M</t>
  </si>
  <si>
    <t>Etude d'impact  technique - Moyen</t>
  </si>
  <si>
    <t>EA-2-C</t>
  </si>
  <si>
    <t xml:space="preserve">Etude d'impact  technique - Complexe </t>
  </si>
  <si>
    <t>EA-3</t>
  </si>
  <si>
    <t xml:space="preserve">Etude d'impact sur les échanges applicatifs </t>
  </si>
  <si>
    <t>EA-3-S</t>
  </si>
  <si>
    <t xml:space="preserve">Etude d'impact  sur les échanges applicatifs - Simple </t>
  </si>
  <si>
    <t>EA-3-M</t>
  </si>
  <si>
    <t>Etude d'impact  sur les échanges applicatifs - Moyen</t>
  </si>
  <si>
    <t>EA-3-C</t>
  </si>
  <si>
    <t>Etude d'impact  sur les échanges applicatifs - Complexe</t>
  </si>
  <si>
    <t>EA-4</t>
  </si>
  <si>
    <t>Etude d'impact sur l'exploitation</t>
  </si>
  <si>
    <t>EA-4-S</t>
  </si>
  <si>
    <t xml:space="preserve">Etude d'impact  sur l'exploitation - Simple </t>
  </si>
  <si>
    <t>EA-4-M</t>
  </si>
  <si>
    <t>Etude d'impact  sur l'exploitation - Moyen</t>
  </si>
  <si>
    <t>EA-4-C</t>
  </si>
  <si>
    <t>Etude d'impact  sur l'exploitation - Complexe</t>
  </si>
  <si>
    <t>EA-5</t>
  </si>
  <si>
    <t xml:space="preserve">Etude d'impact fonctionnel </t>
  </si>
  <si>
    <t>EA-5-S</t>
  </si>
  <si>
    <t xml:space="preserve">Etude d'impact  fonctionnel  - Simple </t>
  </si>
  <si>
    <t>EA-5-M</t>
  </si>
  <si>
    <t>Etude d'impact  fonctionnel  - Moyen</t>
  </si>
  <si>
    <t>EA-5-C</t>
  </si>
  <si>
    <t>Etude d'impact  fonctionnel  - Complexe</t>
  </si>
  <si>
    <t>EA-6</t>
  </si>
  <si>
    <t xml:space="preserve">Etude de reprise de données </t>
  </si>
  <si>
    <t>EA-6-S</t>
  </si>
  <si>
    <t xml:space="preserve">Etude de reprise de données - Simple </t>
  </si>
  <si>
    <t>EA-6-M</t>
  </si>
  <si>
    <t>Etude de reprise de données - Moyen</t>
  </si>
  <si>
    <t>EA-6-C</t>
  </si>
  <si>
    <t>Etude de reprise de données - Complexe</t>
  </si>
  <si>
    <t>EA-7</t>
  </si>
  <si>
    <t xml:space="preserve">Etude de cadrage d'un besoin fonctionnel </t>
  </si>
  <si>
    <t>EA-7-S</t>
  </si>
  <si>
    <t xml:space="preserve">Etude de cadrage d'un besoin fonctionnel - Simple </t>
  </si>
  <si>
    <t>EA-7-M</t>
  </si>
  <si>
    <t>Etude de cadrage d'un besoin fonctionnel - Moyen</t>
  </si>
  <si>
    <t>EA-7-C</t>
  </si>
  <si>
    <t>Etude de cadrage d'un besoin fonctionnel - Complexe</t>
  </si>
  <si>
    <t>EA-8</t>
  </si>
  <si>
    <t xml:space="preserve">Audit fonctionnel d'une application </t>
  </si>
  <si>
    <t>EA-8-S</t>
  </si>
  <si>
    <t xml:space="preserve">Audit fonctionnel d'une application - Simple </t>
  </si>
  <si>
    <t>EA-8-M</t>
  </si>
  <si>
    <t>Audit fonctionnel d'une application - Moyen</t>
  </si>
  <si>
    <t>EA-8-C</t>
  </si>
  <si>
    <t>Audit fonctionnel d'une application - Complexe</t>
  </si>
  <si>
    <t>EA-9</t>
  </si>
  <si>
    <t xml:space="preserve">Audit technique d'une application </t>
  </si>
  <si>
    <t>EA-9-S</t>
  </si>
  <si>
    <t xml:space="preserve">Audit technique d'une application - Simple </t>
  </si>
  <si>
    <t>EA-9-M</t>
  </si>
  <si>
    <t>Audit technique d'une application - Moyen</t>
  </si>
  <si>
    <t>EA-9-C</t>
  </si>
  <si>
    <t>Audit technique d'une application - Complexe</t>
  </si>
  <si>
    <t>P9</t>
  </si>
  <si>
    <t xml:space="preserve">Poste 9 -  Réversibilité - Forfait </t>
  </si>
  <si>
    <t>P10</t>
  </si>
  <si>
    <t>Poste 10-  Maintenance préventive - forfait annuel</t>
  </si>
  <si>
    <t>P11</t>
  </si>
  <si>
    <t>Poste 11- Pilotage et gestion du projet - forfait annuel</t>
  </si>
  <si>
    <t>P12</t>
  </si>
  <si>
    <t>Poste 12 - Journées d'échanges (Organisation d'une journée d'échange d'une durée de 2 ou 3 jours)</t>
  </si>
  <si>
    <t xml:space="preserve">PRIX TOTAL </t>
  </si>
  <si>
    <t>TOTAL P4</t>
  </si>
  <si>
    <t>TOTAL P5</t>
  </si>
  <si>
    <t>TOTAL P8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</si>
</sst>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 %"/>
    <numFmt numFmtId="165" formatCode="#,##0.00&quot; €&quot;"/>
  </numFmts>
  <fonts count="9" x14ac:knownFonts="1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color rgb="FFC9211E"/>
      <name val="Arial"/>
      <family val="2"/>
      <charset val="1"/>
    </font>
    <font>
      <b/>
      <sz val="11"/>
      <color rgb="FFFF0000"/>
      <name val="Arial"/>
      <family val="2"/>
      <charset val="1"/>
    </font>
    <font>
      <sz val="11"/>
      <color rgb="FF000000"/>
      <name val="Calibri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F2F2F2"/>
        <bgColor rgb="FFE7E6E6"/>
      </patternFill>
    </fill>
    <fill>
      <patternFill patternType="solid">
        <fgColor rgb="FF2E75B6"/>
        <bgColor rgb="FF0066CC"/>
      </patternFill>
    </fill>
    <fill>
      <patternFill patternType="solid">
        <fgColor rgb="FF9DC3E6"/>
        <bgColor rgb="FFBDD7EE"/>
      </patternFill>
    </fill>
    <fill>
      <patternFill patternType="solid">
        <fgColor rgb="FFFFFF00"/>
        <bgColor rgb="FFFFFF00"/>
      </patternFill>
    </fill>
    <fill>
      <patternFill patternType="solid">
        <fgColor rgb="FFA9D18E"/>
        <bgColor rgb="FFD0CECE"/>
      </patternFill>
    </fill>
    <fill>
      <patternFill patternType="solid">
        <fgColor rgb="FFFFFFFF"/>
        <bgColor rgb="FFF2F2F2"/>
      </patternFill>
    </fill>
    <fill>
      <patternFill patternType="solid">
        <fgColor rgb="FFD0CECE"/>
        <bgColor rgb="FFBDD7EE"/>
      </patternFill>
    </fill>
    <fill>
      <patternFill patternType="solid">
        <fgColor rgb="FFE7E6E6"/>
        <bgColor rgb="FFDEEBF7"/>
      </patternFill>
    </fill>
    <fill>
      <patternFill patternType="solid">
        <fgColor rgb="FFDEEBF7"/>
        <bgColor rgb="FFE7E6E6"/>
      </patternFill>
    </fill>
    <fill>
      <patternFill patternType="solid">
        <fgColor rgb="FFF4B183"/>
        <bgColor rgb="FFFF99CC"/>
      </patternFill>
    </fill>
    <fill>
      <patternFill patternType="solid">
        <fgColor rgb="FFBDD7EE"/>
        <bgColor rgb="FFD0CECE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164" fontId="8" fillId="0" borderId="0" applyBorder="0" applyProtection="0"/>
    <xf numFmtId="164" fontId="8" fillId="0" borderId="0" applyBorder="0" applyProtection="0"/>
    <xf numFmtId="164" fontId="8" fillId="0" borderId="0" applyBorder="0" applyProtection="0"/>
  </cellStyleXfs>
  <cellXfs count="1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vertical="center"/>
    </xf>
    <xf numFmtId="164" fontId="1" fillId="0" borderId="0" xfId="1" applyFont="1" applyBorder="1" applyAlignment="1" applyProtection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vertical="center"/>
    </xf>
    <xf numFmtId="164" fontId="1" fillId="0" borderId="2" xfId="1" applyFont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165" fontId="5" fillId="3" borderId="5" xfId="0" applyNumberFormat="1" applyFont="1" applyFill="1" applyBorder="1" applyAlignment="1">
      <alignment horizontal="center" vertical="center" wrapText="1"/>
    </xf>
    <xf numFmtId="164" fontId="5" fillId="3" borderId="5" xfId="1" applyFont="1" applyFill="1" applyBorder="1" applyAlignment="1" applyProtection="1">
      <alignment horizontal="center" vertical="center" wrapText="1"/>
    </xf>
    <xf numFmtId="165" fontId="5" fillId="3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5" fontId="3" fillId="5" borderId="10" xfId="0" applyNumberFormat="1" applyFont="1" applyFill="1" applyBorder="1" applyAlignment="1">
      <alignment vertical="center"/>
    </xf>
    <xf numFmtId="0" fontId="3" fillId="6" borderId="11" xfId="0" applyFont="1" applyFill="1" applyBorder="1" applyAlignment="1">
      <alignment horizontal="center" vertical="center"/>
    </xf>
    <xf numFmtId="165" fontId="3" fillId="7" borderId="11" xfId="0" applyNumberFormat="1" applyFont="1" applyFill="1" applyBorder="1" applyAlignment="1">
      <alignment vertical="center"/>
    </xf>
    <xf numFmtId="164" fontId="3" fillId="0" borderId="11" xfId="1" applyFont="1" applyBorder="1" applyAlignment="1" applyProtection="1">
      <alignment horizontal="center" vertical="center"/>
    </xf>
    <xf numFmtId="165" fontId="3" fillId="0" borderId="12" xfId="0" applyNumberFormat="1" applyFont="1" applyBorder="1" applyAlignment="1">
      <alignment vertical="center"/>
    </xf>
    <xf numFmtId="0" fontId="0" fillId="0" borderId="7" xfId="0" applyBorder="1"/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0" borderId="14" xfId="0" applyBorder="1"/>
    <xf numFmtId="0" fontId="5" fillId="3" borderId="6" xfId="0" applyFont="1" applyFill="1" applyBorder="1" applyAlignment="1">
      <alignment horizontal="center" vertical="center" wrapText="1"/>
    </xf>
    <xf numFmtId="165" fontId="5" fillId="3" borderId="4" xfId="0" applyNumberFormat="1" applyFont="1" applyFill="1" applyBorder="1" applyAlignment="1">
      <alignment horizontal="center" vertical="center" wrapText="1"/>
    </xf>
    <xf numFmtId="164" fontId="5" fillId="3" borderId="4" xfId="1" applyFont="1" applyFill="1" applyBorder="1" applyAlignment="1" applyProtection="1">
      <alignment horizontal="center" vertical="center" wrapText="1"/>
    </xf>
    <xf numFmtId="165" fontId="3" fillId="5" borderId="13" xfId="0" applyNumberFormat="1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165" fontId="3" fillId="7" borderId="10" xfId="0" applyNumberFormat="1" applyFont="1" applyFill="1" applyBorder="1" applyAlignment="1">
      <alignment vertical="center"/>
    </xf>
    <xf numFmtId="164" fontId="3" fillId="0" borderId="10" xfId="1" applyFont="1" applyBorder="1" applyAlignment="1" applyProtection="1">
      <alignment horizontal="center" vertical="center"/>
    </xf>
    <xf numFmtId="165" fontId="3" fillId="0" borderId="15" xfId="0" applyNumberFormat="1" applyFont="1" applyBorder="1" applyAlignment="1">
      <alignment vertical="center"/>
    </xf>
    <xf numFmtId="0" fontId="5" fillId="8" borderId="8" xfId="0" applyFont="1" applyFill="1" applyBorder="1" applyAlignment="1">
      <alignment horizontal="center" vertical="center"/>
    </xf>
    <xf numFmtId="0" fontId="5" fillId="8" borderId="0" xfId="0" applyFont="1" applyFill="1" applyBorder="1" applyAlignment="1">
      <alignment horizontal="center" vertical="center"/>
    </xf>
    <xf numFmtId="0" fontId="3" fillId="8" borderId="13" xfId="0" applyFont="1" applyFill="1" applyBorder="1" applyAlignment="1">
      <alignment horizontal="center" vertical="center" wrapText="1"/>
    </xf>
    <xf numFmtId="0" fontId="3" fillId="8" borderId="13" xfId="0" applyFont="1" applyFill="1" applyBorder="1" applyAlignment="1">
      <alignment vertical="center"/>
    </xf>
    <xf numFmtId="0" fontId="3" fillId="8" borderId="0" xfId="0" applyFont="1" applyFill="1" applyBorder="1" applyAlignment="1">
      <alignment vertical="center"/>
    </xf>
    <xf numFmtId="0" fontId="3" fillId="8" borderId="5" xfId="0" applyFont="1" applyFill="1" applyBorder="1" applyAlignment="1">
      <alignment vertical="center"/>
    </xf>
    <xf numFmtId="0" fontId="5" fillId="9" borderId="8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5" fillId="9" borderId="0" xfId="0" applyFont="1" applyFill="1" applyBorder="1" applyAlignment="1">
      <alignment horizontal="center" vertical="center"/>
    </xf>
    <xf numFmtId="0" fontId="5" fillId="9" borderId="13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65" fontId="3" fillId="5" borderId="18" xfId="0" applyNumberFormat="1" applyFont="1" applyFill="1" applyBorder="1" applyAlignment="1">
      <alignment vertical="center"/>
    </xf>
    <xf numFmtId="0" fontId="3" fillId="6" borderId="18" xfId="0" applyFont="1" applyFill="1" applyBorder="1" applyAlignment="1">
      <alignment horizontal="center" vertical="center"/>
    </xf>
    <xf numFmtId="165" fontId="3" fillId="7" borderId="18" xfId="0" applyNumberFormat="1" applyFont="1" applyFill="1" applyBorder="1" applyAlignment="1">
      <alignment vertical="center"/>
    </xf>
    <xf numFmtId="164" fontId="3" fillId="0" borderId="18" xfId="1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165" fontId="3" fillId="5" borderId="20" xfId="0" applyNumberFormat="1" applyFont="1" applyFill="1" applyBorder="1" applyAlignment="1">
      <alignment vertical="center"/>
    </xf>
    <xf numFmtId="0" fontId="3" fillId="6" borderId="20" xfId="0" applyFont="1" applyFill="1" applyBorder="1" applyAlignment="1">
      <alignment horizontal="center" vertical="center"/>
    </xf>
    <xf numFmtId="165" fontId="3" fillId="7" borderId="20" xfId="0" applyNumberFormat="1" applyFont="1" applyFill="1" applyBorder="1" applyAlignment="1">
      <alignment vertical="center"/>
    </xf>
    <xf numFmtId="164" fontId="3" fillId="0" borderId="20" xfId="1" applyFont="1" applyBorder="1" applyAlignment="1" applyProtection="1">
      <alignment horizontal="center" vertical="center"/>
    </xf>
    <xf numFmtId="165" fontId="3" fillId="0" borderId="21" xfId="0" applyNumberFormat="1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165" fontId="3" fillId="0" borderId="22" xfId="0" applyNumberFormat="1" applyFont="1" applyBorder="1" applyAlignment="1">
      <alignment vertical="center"/>
    </xf>
    <xf numFmtId="0" fontId="5" fillId="9" borderId="13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65" fontId="3" fillId="0" borderId="24" xfId="0" applyNumberFormat="1" applyFont="1" applyBorder="1" applyAlignment="1">
      <alignment vertical="center"/>
    </xf>
    <xf numFmtId="0" fontId="5" fillId="9" borderId="25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165" fontId="3" fillId="5" borderId="9" xfId="0" applyNumberFormat="1" applyFont="1" applyFill="1" applyBorder="1" applyAlignment="1">
      <alignment vertical="center"/>
    </xf>
    <xf numFmtId="0" fontId="3" fillId="6" borderId="9" xfId="0" applyFont="1" applyFill="1" applyBorder="1" applyAlignment="1">
      <alignment horizontal="center" vertical="center"/>
    </xf>
    <xf numFmtId="165" fontId="3" fillId="7" borderId="9" xfId="0" applyNumberFormat="1" applyFont="1" applyFill="1" applyBorder="1" applyAlignment="1">
      <alignment vertical="center"/>
    </xf>
    <xf numFmtId="164" fontId="3" fillId="0" borderId="9" xfId="1" applyFont="1" applyBorder="1" applyAlignment="1" applyProtection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165" fontId="3" fillId="5" borderId="23" xfId="0" applyNumberFormat="1" applyFont="1" applyFill="1" applyBorder="1" applyAlignment="1">
      <alignment vertical="center"/>
    </xf>
    <xf numFmtId="0" fontId="3" fillId="6" borderId="23" xfId="0" applyFont="1" applyFill="1" applyBorder="1" applyAlignment="1">
      <alignment horizontal="center" vertical="center"/>
    </xf>
    <xf numFmtId="165" fontId="3" fillId="7" borderId="23" xfId="0" applyNumberFormat="1" applyFont="1" applyFill="1" applyBorder="1" applyAlignment="1">
      <alignment vertical="center"/>
    </xf>
    <xf numFmtId="164" fontId="3" fillId="0" borderId="23" xfId="1" applyFont="1" applyBorder="1" applyAlignment="1" applyProtection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3" fillId="0" borderId="0" xfId="1" applyFont="1" applyBorder="1" applyAlignment="1" applyProtection="1">
      <alignment horizontal="center" vertical="center"/>
    </xf>
    <xf numFmtId="165" fontId="3" fillId="0" borderId="0" xfId="0" applyNumberFormat="1" applyFont="1" applyBorder="1" applyAlignment="1">
      <alignment vertical="center"/>
    </xf>
    <xf numFmtId="0" fontId="5" fillId="9" borderId="29" xfId="0" applyFont="1" applyFill="1" applyBorder="1" applyAlignment="1">
      <alignment horizontal="center" vertical="center"/>
    </xf>
    <xf numFmtId="0" fontId="5" fillId="9" borderId="10" xfId="0" applyFont="1" applyFill="1" applyBorder="1" applyAlignment="1">
      <alignment horizontal="center" vertical="center"/>
    </xf>
    <xf numFmtId="0" fontId="3" fillId="6" borderId="30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 wrapText="1"/>
    </xf>
    <xf numFmtId="165" fontId="3" fillId="0" borderId="34" xfId="0" applyNumberFormat="1" applyFont="1" applyBorder="1" applyAlignment="1">
      <alignment vertical="center"/>
    </xf>
    <xf numFmtId="0" fontId="5" fillId="8" borderId="13" xfId="0" applyFont="1" applyFill="1" applyBorder="1" applyAlignment="1">
      <alignment horizontal="center" vertical="center"/>
    </xf>
    <xf numFmtId="165" fontId="3" fillId="0" borderId="35" xfId="0" applyNumberFormat="1" applyFont="1" applyBorder="1" applyAlignment="1">
      <alignment vertical="center"/>
    </xf>
    <xf numFmtId="165" fontId="1" fillId="0" borderId="6" xfId="0" applyNumberFormat="1" applyFont="1" applyBorder="1" applyAlignment="1">
      <alignment vertical="center"/>
    </xf>
    <xf numFmtId="165" fontId="7" fillId="0" borderId="4" xfId="0" applyNumberFormat="1" applyFont="1" applyBorder="1" applyAlignment="1">
      <alignment vertical="center"/>
    </xf>
    <xf numFmtId="164" fontId="1" fillId="0" borderId="4" xfId="1" applyFont="1" applyBorder="1" applyAlignment="1" applyProtection="1">
      <alignment horizontal="center" vertical="center"/>
    </xf>
    <xf numFmtId="165" fontId="2" fillId="12" borderId="24" xfId="0" applyNumberFormat="1" applyFont="1" applyFill="1" applyBorder="1" applyAlignment="1">
      <alignment horizontal="center" vertical="center"/>
    </xf>
    <xf numFmtId="165" fontId="2" fillId="0" borderId="27" xfId="0" applyNumberFormat="1" applyFont="1" applyBorder="1" applyAlignment="1">
      <alignment horizontal="center" vertical="center"/>
    </xf>
    <xf numFmtId="164" fontId="1" fillId="0" borderId="18" xfId="1" applyFont="1" applyBorder="1" applyAlignment="1" applyProtection="1">
      <alignment horizontal="center" vertical="center"/>
    </xf>
    <xf numFmtId="165" fontId="2" fillId="0" borderId="12" xfId="0" applyNumberFormat="1" applyFont="1" applyBorder="1" applyAlignment="1">
      <alignment vertical="center"/>
    </xf>
    <xf numFmtId="165" fontId="2" fillId="0" borderId="36" xfId="0" applyNumberFormat="1" applyFont="1" applyBorder="1" applyAlignment="1">
      <alignment horizontal="center" vertical="center"/>
    </xf>
    <xf numFmtId="164" fontId="1" fillId="0" borderId="1" xfId="1" applyFont="1" applyBorder="1" applyAlignment="1" applyProtection="1">
      <alignment horizontal="center" vertical="center"/>
    </xf>
    <xf numFmtId="165" fontId="2" fillId="0" borderId="24" xfId="0" applyNumberFormat="1" applyFont="1" applyBorder="1" applyAlignment="1">
      <alignment vertical="center"/>
    </xf>
    <xf numFmtId="165" fontId="2" fillId="0" borderId="37" xfId="0" applyNumberFormat="1" applyFont="1" applyBorder="1" applyAlignment="1">
      <alignment horizontal="center" vertical="center"/>
    </xf>
    <xf numFmtId="164" fontId="1" fillId="0" borderId="23" xfId="1" applyFont="1" applyBorder="1" applyAlignment="1" applyProtection="1">
      <alignment horizontal="center" vertical="center"/>
    </xf>
    <xf numFmtId="165" fontId="2" fillId="0" borderId="38" xfId="0" applyNumberFormat="1" applyFont="1" applyBorder="1" applyAlignment="1">
      <alignment vertical="center"/>
    </xf>
    <xf numFmtId="165" fontId="1" fillId="0" borderId="39" xfId="0" applyNumberFormat="1" applyFont="1" applyBorder="1" applyAlignment="1">
      <alignment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2" fillId="11" borderId="4" xfId="0" applyFont="1" applyFill="1" applyBorder="1" applyAlignment="1">
      <alignment horizontal="center" vertical="center"/>
    </xf>
  </cellXfs>
  <cellStyles count="4">
    <cellStyle name="Normal" xfId="0" builtinId="0"/>
    <cellStyle name="Pourcentage" xfId="1" builtinId="5"/>
    <cellStyle name="Pourcentage 2" xfId="2"/>
    <cellStyle name="Pourcentage 3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2F2F2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7E6E6"/>
      <rgbColor rgb="FFA9D18E"/>
      <rgbColor rgb="FFFFFF99"/>
      <rgbColor rgb="FF9DC3E6"/>
      <rgbColor rgb="FFFF99CC"/>
      <rgbColor rgb="FFCC99FF"/>
      <rgbColor rgb="FFF4B183"/>
      <rgbColor rgb="FF2E75B6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47520</xdr:colOff>
      <xdr:row>0</xdr:row>
      <xdr:rowOff>95400</xdr:rowOff>
    </xdr:from>
    <xdr:to>
      <xdr:col>0</xdr:col>
      <xdr:colOff>1428120</xdr:colOff>
      <xdr:row>0</xdr:row>
      <xdr:rowOff>1257120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7520" y="95400"/>
          <a:ext cx="1380600" cy="11617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"/>
  <sheetViews>
    <sheetView zoomScaleNormal="100" workbookViewId="0">
      <selection activeCell="F3" sqref="F3"/>
    </sheetView>
  </sheetViews>
  <sheetFormatPr baseColWidth="10" defaultColWidth="10.7109375" defaultRowHeight="15" x14ac:dyDescent="0.25"/>
  <cols>
    <col min="1" max="1" width="57.5703125" style="1" customWidth="1"/>
    <col min="2" max="2" width="72.28515625" style="1" customWidth="1"/>
    <col min="3" max="3" width="15" customWidth="1"/>
    <col min="4" max="4" width="11.42578125" customWidth="1"/>
  </cols>
  <sheetData>
    <row r="1" spans="1:2" ht="229.5" customHeight="1" x14ac:dyDescent="0.25">
      <c r="A1" s="114" t="s">
        <v>0</v>
      </c>
      <c r="B1" s="114"/>
    </row>
    <row r="2" spans="1:2" ht="20.25" customHeight="1" x14ac:dyDescent="0.25">
      <c r="A2" s="115" t="s">
        <v>1</v>
      </c>
      <c r="B2" s="115"/>
    </row>
    <row r="3" spans="1:2" ht="192.75" customHeight="1" x14ac:dyDescent="0.25">
      <c r="A3" s="116" t="s">
        <v>2</v>
      </c>
      <c r="B3" s="116"/>
    </row>
  </sheetData>
  <mergeCells count="3">
    <mergeCell ref="A1:B1"/>
    <mergeCell ref="A2:B2"/>
    <mergeCell ref="A3:B3"/>
  </mergeCells>
  <pageMargins left="0.7" right="0.7" top="0.75" bottom="0.75" header="0.511811023622047" footer="0.511811023622047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2"/>
  <sheetViews>
    <sheetView tabSelected="1" topLeftCell="A83" zoomScale="90" zoomScaleNormal="90" workbookViewId="0">
      <selection activeCell="G150" sqref="G150"/>
    </sheetView>
  </sheetViews>
  <sheetFormatPr baseColWidth="10" defaultColWidth="9.140625" defaultRowHeight="15" x14ac:dyDescent="0.25"/>
  <cols>
    <col min="2" max="2" width="14.85546875" style="2" customWidth="1"/>
    <col min="3" max="3" width="93.85546875" style="3" customWidth="1"/>
    <col min="4" max="4" width="30.140625" style="4" customWidth="1"/>
    <col min="5" max="5" width="26" style="5" customWidth="1"/>
    <col min="6" max="7" width="20" style="5" customWidth="1"/>
    <col min="8" max="8" width="23" style="6" customWidth="1"/>
    <col min="9" max="9" width="19.5703125" style="5" customWidth="1"/>
    <col min="10" max="10" width="21.42578125" customWidth="1"/>
  </cols>
  <sheetData>
    <row r="1" spans="1:10" ht="58.5" customHeight="1" x14ac:dyDescent="0.25">
      <c r="B1" s="117" t="s">
        <v>3</v>
      </c>
      <c r="C1" s="117"/>
      <c r="D1" s="117"/>
      <c r="E1" s="117"/>
      <c r="F1" s="117"/>
      <c r="G1" s="117"/>
      <c r="H1" s="117"/>
      <c r="I1" s="117"/>
    </row>
    <row r="2" spans="1:10" ht="35.1" customHeight="1" x14ac:dyDescent="0.25">
      <c r="C2" s="7"/>
      <c r="D2" s="8"/>
      <c r="E2" s="9"/>
      <c r="F2" s="9"/>
      <c r="G2" s="9"/>
      <c r="H2" s="10"/>
    </row>
    <row r="3" spans="1:10" s="11" customFormat="1" ht="54.75" customHeight="1" x14ac:dyDescent="0.25">
      <c r="B3" s="12" t="s">
        <v>4</v>
      </c>
      <c r="C3" s="13" t="s">
        <v>5</v>
      </c>
      <c r="D3" s="14" t="s">
        <v>6</v>
      </c>
      <c r="E3" s="15" t="s">
        <v>7</v>
      </c>
      <c r="F3" s="15" t="s">
        <v>8</v>
      </c>
      <c r="G3" s="15" t="s">
        <v>9</v>
      </c>
      <c r="H3" s="16" t="s">
        <v>10</v>
      </c>
      <c r="I3" s="17" t="s">
        <v>11</v>
      </c>
      <c r="J3" s="18"/>
    </row>
    <row r="4" spans="1:10" ht="63" customHeight="1" x14ac:dyDescent="0.25">
      <c r="B4" s="19" t="s">
        <v>12</v>
      </c>
      <c r="C4" s="20" t="s">
        <v>13</v>
      </c>
      <c r="D4" s="21" t="s">
        <v>14</v>
      </c>
      <c r="E4" s="22"/>
      <c r="F4" s="23">
        <v>1</v>
      </c>
      <c r="G4" s="24">
        <f>E4*F4</f>
        <v>0</v>
      </c>
      <c r="H4" s="25">
        <v>0.2</v>
      </c>
      <c r="I4" s="26">
        <f>G4*(1+H4)</f>
        <v>0</v>
      </c>
      <c r="J4" s="27"/>
    </row>
    <row r="5" spans="1:10" ht="35.1" customHeight="1" x14ac:dyDescent="0.25">
      <c r="B5" s="28"/>
      <c r="C5" s="29"/>
      <c r="D5" s="28"/>
      <c r="E5" s="29"/>
      <c r="F5" s="30"/>
      <c r="G5" s="28"/>
      <c r="H5" s="28"/>
      <c r="I5" s="28"/>
    </row>
    <row r="6" spans="1:10" ht="55.5" customHeight="1" x14ac:dyDescent="0.25">
      <c r="A6" s="31"/>
      <c r="B6" s="32" t="s">
        <v>4</v>
      </c>
      <c r="C6" s="13" t="s">
        <v>15</v>
      </c>
      <c r="D6" s="14" t="s">
        <v>6</v>
      </c>
      <c r="E6" s="33" t="s">
        <v>7</v>
      </c>
      <c r="F6" s="15" t="s">
        <v>8</v>
      </c>
      <c r="G6" s="15" t="s">
        <v>9</v>
      </c>
      <c r="H6" s="34" t="s">
        <v>10</v>
      </c>
      <c r="I6" s="33" t="s">
        <v>16</v>
      </c>
    </row>
    <row r="7" spans="1:10" ht="35.1" customHeight="1" x14ac:dyDescent="0.25">
      <c r="A7" s="31"/>
      <c r="B7" s="20" t="s">
        <v>17</v>
      </c>
      <c r="C7" s="19" t="s">
        <v>18</v>
      </c>
      <c r="D7" s="21" t="s">
        <v>19</v>
      </c>
      <c r="E7" s="35"/>
      <c r="F7" s="36">
        <v>4</v>
      </c>
      <c r="G7" s="37">
        <f>E7*F7</f>
        <v>0</v>
      </c>
      <c r="H7" s="38">
        <v>0.2</v>
      </c>
      <c r="I7" s="39">
        <f>G7*(1+H7)</f>
        <v>0</v>
      </c>
    </row>
    <row r="8" spans="1:10" ht="35.1" customHeight="1" x14ac:dyDescent="0.25">
      <c r="B8" s="28"/>
      <c r="C8" s="29"/>
      <c r="D8" s="28"/>
      <c r="E8" s="29"/>
      <c r="F8" s="29"/>
      <c r="G8" s="29"/>
      <c r="H8" s="29"/>
      <c r="I8" s="28"/>
    </row>
    <row r="9" spans="1:10" ht="54.75" customHeight="1" x14ac:dyDescent="0.25">
      <c r="B9" s="14" t="s">
        <v>4</v>
      </c>
      <c r="C9" s="13" t="s">
        <v>15</v>
      </c>
      <c r="D9" s="14" t="s">
        <v>6</v>
      </c>
      <c r="E9" s="33" t="s">
        <v>7</v>
      </c>
      <c r="F9" s="15" t="s">
        <v>8</v>
      </c>
      <c r="G9" s="15" t="s">
        <v>9</v>
      </c>
      <c r="H9" s="34" t="s">
        <v>10</v>
      </c>
      <c r="I9" s="33" t="s">
        <v>16</v>
      </c>
    </row>
    <row r="10" spans="1:10" ht="35.1" customHeight="1" x14ac:dyDescent="0.25">
      <c r="B10" s="20" t="s">
        <v>20</v>
      </c>
      <c r="C10" s="19" t="s">
        <v>21</v>
      </c>
      <c r="D10" s="21" t="s">
        <v>14</v>
      </c>
      <c r="E10" s="35"/>
      <c r="F10" s="36">
        <v>4</v>
      </c>
      <c r="G10" s="37">
        <f>E10*F10</f>
        <v>0</v>
      </c>
      <c r="H10" s="38">
        <v>0.2</v>
      </c>
      <c r="I10" s="39">
        <f>G10*(1+H10)</f>
        <v>0</v>
      </c>
    </row>
    <row r="11" spans="1:10" ht="35.1" customHeight="1" x14ac:dyDescent="0.25">
      <c r="B11" s="29"/>
      <c r="C11" s="29"/>
      <c r="D11" s="28"/>
      <c r="E11" s="29"/>
      <c r="F11" s="29"/>
      <c r="G11" s="29"/>
      <c r="H11" s="29"/>
      <c r="I11" s="28"/>
    </row>
    <row r="12" spans="1:10" ht="57" customHeight="1" x14ac:dyDescent="0.25">
      <c r="B12" s="14" t="s">
        <v>4</v>
      </c>
      <c r="C12" s="13" t="s">
        <v>15</v>
      </c>
      <c r="D12" s="14" t="s">
        <v>6</v>
      </c>
      <c r="E12" s="33" t="s">
        <v>7</v>
      </c>
      <c r="F12" s="15" t="s">
        <v>8</v>
      </c>
      <c r="G12" s="15" t="s">
        <v>9</v>
      </c>
      <c r="H12" s="34" t="s">
        <v>10</v>
      </c>
      <c r="I12" s="33" t="s">
        <v>16</v>
      </c>
    </row>
    <row r="13" spans="1:10" ht="35.1" customHeight="1" x14ac:dyDescent="0.25">
      <c r="B13" s="20" t="s">
        <v>22</v>
      </c>
      <c r="C13" s="19" t="s">
        <v>23</v>
      </c>
      <c r="D13" s="19" t="s">
        <v>24</v>
      </c>
      <c r="E13" s="118"/>
      <c r="F13" s="118"/>
      <c r="G13" s="118"/>
      <c r="H13" s="118"/>
      <c r="I13" s="118"/>
    </row>
    <row r="14" spans="1:10" ht="35.1" customHeight="1" x14ac:dyDescent="0.25">
      <c r="B14" s="40"/>
      <c r="C14" s="41" t="s">
        <v>25</v>
      </c>
      <c r="D14" s="42"/>
      <c r="E14" s="43"/>
      <c r="F14" s="44"/>
      <c r="G14" s="44"/>
      <c r="H14" s="44"/>
      <c r="I14" s="45"/>
    </row>
    <row r="15" spans="1:10" ht="35.1" customHeight="1" x14ac:dyDescent="0.25">
      <c r="B15" s="46" t="s">
        <v>26</v>
      </c>
      <c r="C15" s="47" t="s">
        <v>27</v>
      </c>
      <c r="D15" s="48"/>
      <c r="E15" s="49"/>
      <c r="F15" s="49"/>
      <c r="G15" s="49"/>
      <c r="H15" s="49"/>
      <c r="I15" s="50"/>
    </row>
    <row r="16" spans="1:10" ht="35.1" customHeight="1" x14ac:dyDescent="0.25">
      <c r="A16" s="31"/>
      <c r="B16" s="51" t="s">
        <v>28</v>
      </c>
      <c r="C16" s="52" t="s">
        <v>29</v>
      </c>
      <c r="D16" s="53" t="s">
        <v>14</v>
      </c>
      <c r="E16" s="54"/>
      <c r="F16" s="55">
        <v>1</v>
      </c>
      <c r="G16" s="56">
        <f>E16*F16</f>
        <v>0</v>
      </c>
      <c r="H16" s="57">
        <v>0.2</v>
      </c>
      <c r="I16" s="26">
        <f>G16*(1+H16)</f>
        <v>0</v>
      </c>
    </row>
    <row r="17" spans="1:10" ht="35.1" customHeight="1" x14ac:dyDescent="0.25">
      <c r="A17" s="31"/>
      <c r="B17" s="58" t="s">
        <v>30</v>
      </c>
      <c r="C17" s="59" t="s">
        <v>31</v>
      </c>
      <c r="D17" s="60" t="s">
        <v>14</v>
      </c>
      <c r="E17" s="61"/>
      <c r="F17" s="62">
        <v>1</v>
      </c>
      <c r="G17" s="63">
        <f>E17*F17</f>
        <v>0</v>
      </c>
      <c r="H17" s="64">
        <v>0.2</v>
      </c>
      <c r="I17" s="65">
        <f>G17*(1+H17)</f>
        <v>0</v>
      </c>
      <c r="J17" s="27"/>
    </row>
    <row r="18" spans="1:10" ht="35.1" customHeight="1" x14ac:dyDescent="0.25">
      <c r="A18" s="31"/>
      <c r="B18" s="58" t="s">
        <v>32</v>
      </c>
      <c r="C18" s="59" t="s">
        <v>33</v>
      </c>
      <c r="D18" s="66" t="s">
        <v>14</v>
      </c>
      <c r="E18" s="61"/>
      <c r="F18" s="62">
        <v>30</v>
      </c>
      <c r="G18" s="63">
        <f>E18*F18</f>
        <v>0</v>
      </c>
      <c r="H18" s="64">
        <v>0.2</v>
      </c>
      <c r="I18" s="67">
        <f>G18*(1+H18)</f>
        <v>0</v>
      </c>
    </row>
    <row r="19" spans="1:10" ht="35.1" customHeight="1" x14ac:dyDescent="0.25">
      <c r="A19" s="31"/>
      <c r="B19" s="49" t="s">
        <v>34</v>
      </c>
      <c r="C19" s="47" t="s">
        <v>35</v>
      </c>
      <c r="D19" s="49"/>
      <c r="E19" s="49"/>
      <c r="F19" s="68"/>
      <c r="G19" s="49"/>
      <c r="H19" s="49"/>
      <c r="I19" s="50"/>
    </row>
    <row r="20" spans="1:10" ht="35.1" customHeight="1" x14ac:dyDescent="0.25">
      <c r="A20" s="31"/>
      <c r="B20" s="51" t="s">
        <v>36</v>
      </c>
      <c r="C20" s="52" t="s">
        <v>37</v>
      </c>
      <c r="D20" s="53" t="s">
        <v>14</v>
      </c>
      <c r="E20" s="54"/>
      <c r="F20" s="55">
        <v>1</v>
      </c>
      <c r="G20" s="56">
        <f>E20*F20</f>
        <v>0</v>
      </c>
      <c r="H20" s="57">
        <v>0.2</v>
      </c>
      <c r="I20" s="26">
        <f>G20*(1+H20)</f>
        <v>0</v>
      </c>
    </row>
    <row r="21" spans="1:10" ht="35.1" customHeight="1" x14ac:dyDescent="0.25">
      <c r="A21" s="31"/>
      <c r="B21" s="58" t="s">
        <v>38</v>
      </c>
      <c r="C21" s="59" t="s">
        <v>39</v>
      </c>
      <c r="D21" s="60" t="s">
        <v>14</v>
      </c>
      <c r="E21" s="61"/>
      <c r="F21" s="62">
        <v>1</v>
      </c>
      <c r="G21" s="63">
        <f>E21*F21</f>
        <v>0</v>
      </c>
      <c r="H21" s="64">
        <v>0.2</v>
      </c>
      <c r="I21" s="65">
        <f>G21*(1+H21)</f>
        <v>0</v>
      </c>
      <c r="J21" s="27"/>
    </row>
    <row r="22" spans="1:10" ht="35.1" customHeight="1" x14ac:dyDescent="0.25">
      <c r="A22" s="31"/>
      <c r="B22" s="58" t="s">
        <v>40</v>
      </c>
      <c r="C22" s="59" t="s">
        <v>41</v>
      </c>
      <c r="D22" s="69" t="s">
        <v>14</v>
      </c>
      <c r="E22" s="61"/>
      <c r="F22" s="62">
        <v>100</v>
      </c>
      <c r="G22" s="63">
        <f>E22*F22</f>
        <v>0</v>
      </c>
      <c r="H22" s="64">
        <v>0.2</v>
      </c>
      <c r="I22" s="70">
        <f>G22*(1+H22)</f>
        <v>0</v>
      </c>
    </row>
    <row r="23" spans="1:10" ht="35.1" customHeight="1" x14ac:dyDescent="0.25">
      <c r="A23" s="31"/>
      <c r="B23" s="49" t="s">
        <v>42</v>
      </c>
      <c r="C23" s="47" t="s">
        <v>43</v>
      </c>
      <c r="D23" s="71"/>
      <c r="E23" s="49"/>
      <c r="F23" s="68"/>
      <c r="G23" s="49"/>
      <c r="H23" s="49"/>
      <c r="I23" s="50"/>
    </row>
    <row r="24" spans="1:10" ht="35.1" customHeight="1" x14ac:dyDescent="0.25">
      <c r="A24" s="31"/>
      <c r="B24" s="51" t="s">
        <v>44</v>
      </c>
      <c r="C24" s="52" t="s">
        <v>45</v>
      </c>
      <c r="D24" s="53" t="s">
        <v>14</v>
      </c>
      <c r="E24" s="54"/>
      <c r="F24" s="55">
        <v>1</v>
      </c>
      <c r="G24" s="56">
        <f>E24*F24</f>
        <v>0</v>
      </c>
      <c r="H24" s="57">
        <v>0.2</v>
      </c>
      <c r="I24" s="26">
        <f>G24*(1+H24)</f>
        <v>0</v>
      </c>
    </row>
    <row r="25" spans="1:10" ht="35.1" customHeight="1" x14ac:dyDescent="0.25">
      <c r="A25" s="31"/>
      <c r="B25" s="58" t="s">
        <v>46</v>
      </c>
      <c r="C25" s="59" t="s">
        <v>47</v>
      </c>
      <c r="D25" s="60" t="s">
        <v>14</v>
      </c>
      <c r="E25" s="61"/>
      <c r="F25" s="62">
        <v>1</v>
      </c>
      <c r="G25" s="63">
        <f>E25*F25</f>
        <v>0</v>
      </c>
      <c r="H25" s="64">
        <v>0.2</v>
      </c>
      <c r="I25" s="70">
        <f>G25*(1+H25)</f>
        <v>0</v>
      </c>
    </row>
    <row r="26" spans="1:10" ht="35.1" customHeight="1" x14ac:dyDescent="0.25">
      <c r="B26" s="72" t="s">
        <v>48</v>
      </c>
      <c r="C26" s="69" t="s">
        <v>49</v>
      </c>
      <c r="D26" s="69" t="s">
        <v>14</v>
      </c>
      <c r="E26" s="73"/>
      <c r="F26" s="74">
        <v>6</v>
      </c>
      <c r="G26" s="75">
        <f>E26*F26</f>
        <v>0</v>
      </c>
      <c r="H26" s="76">
        <v>0.2</v>
      </c>
      <c r="I26" s="67">
        <f>G26*(1+H26)</f>
        <v>0</v>
      </c>
    </row>
    <row r="27" spans="1:10" ht="35.1" customHeight="1" x14ac:dyDescent="0.25">
      <c r="A27" s="31"/>
      <c r="B27" s="49" t="s">
        <v>50</v>
      </c>
      <c r="C27" s="49" t="s">
        <v>51</v>
      </c>
      <c r="D27" s="71"/>
      <c r="E27" s="49"/>
      <c r="F27" s="68"/>
      <c r="G27" s="49"/>
      <c r="H27" s="49"/>
      <c r="I27" s="50"/>
    </row>
    <row r="28" spans="1:10" ht="35.1" customHeight="1" x14ac:dyDescent="0.25">
      <c r="B28" s="77" t="s">
        <v>52</v>
      </c>
      <c r="C28" s="52" t="s">
        <v>53</v>
      </c>
      <c r="D28" s="53" t="s">
        <v>14</v>
      </c>
      <c r="E28" s="54"/>
      <c r="F28" s="55">
        <v>1</v>
      </c>
      <c r="G28" s="56">
        <f>E28*F28</f>
        <v>0</v>
      </c>
      <c r="H28" s="57">
        <v>0.2</v>
      </c>
      <c r="I28" s="26">
        <f>G28*(1+H28)</f>
        <v>0</v>
      </c>
    </row>
    <row r="29" spans="1:10" ht="35.1" customHeight="1" x14ac:dyDescent="0.25">
      <c r="B29" s="78" t="s">
        <v>54</v>
      </c>
      <c r="C29" s="59" t="s">
        <v>55</v>
      </c>
      <c r="D29" s="60" t="s">
        <v>14</v>
      </c>
      <c r="E29" s="61"/>
      <c r="F29" s="62">
        <v>1</v>
      </c>
      <c r="G29" s="63">
        <f>E29*F29</f>
        <v>0</v>
      </c>
      <c r="H29" s="64">
        <v>0.2</v>
      </c>
      <c r="I29" s="70">
        <f>G29*(1+H29)</f>
        <v>0</v>
      </c>
    </row>
    <row r="30" spans="1:10" ht="35.1" customHeight="1" x14ac:dyDescent="0.25">
      <c r="B30" s="72" t="s">
        <v>56</v>
      </c>
      <c r="C30" s="69" t="s">
        <v>57</v>
      </c>
      <c r="D30" s="69" t="s">
        <v>14</v>
      </c>
      <c r="E30" s="73"/>
      <c r="F30" s="74">
        <v>140</v>
      </c>
      <c r="G30" s="75">
        <f>E30*F30</f>
        <v>0</v>
      </c>
      <c r="H30" s="76">
        <v>0.2</v>
      </c>
      <c r="I30" s="67">
        <f>G30*(1+H30)</f>
        <v>0</v>
      </c>
    </row>
    <row r="31" spans="1:10" ht="35.1" customHeight="1" x14ac:dyDescent="0.25">
      <c r="A31" s="31"/>
      <c r="B31" s="49" t="s">
        <v>58</v>
      </c>
      <c r="C31" s="49" t="s">
        <v>59</v>
      </c>
      <c r="D31" s="71"/>
      <c r="E31" s="49"/>
      <c r="F31" s="68"/>
      <c r="G31" s="49"/>
      <c r="H31" s="49"/>
      <c r="I31" s="50"/>
    </row>
    <row r="32" spans="1:10" ht="35.1" customHeight="1" x14ac:dyDescent="0.25">
      <c r="A32" s="31"/>
      <c r="B32" s="51" t="s">
        <v>60</v>
      </c>
      <c r="C32" s="52" t="s">
        <v>61</v>
      </c>
      <c r="D32" s="53" t="s">
        <v>14</v>
      </c>
      <c r="E32" s="54"/>
      <c r="F32" s="55">
        <v>1</v>
      </c>
      <c r="G32" s="56">
        <f>E32*F32</f>
        <v>0</v>
      </c>
      <c r="H32" s="57">
        <v>0.2</v>
      </c>
      <c r="I32" s="26">
        <f>G32*(1+H32)</f>
        <v>0</v>
      </c>
    </row>
    <row r="33" spans="1:9" ht="35.1" customHeight="1" x14ac:dyDescent="0.25">
      <c r="B33" s="78" t="s">
        <v>62</v>
      </c>
      <c r="C33" s="59" t="s">
        <v>63</v>
      </c>
      <c r="D33" s="60" t="s">
        <v>14</v>
      </c>
      <c r="E33" s="61"/>
      <c r="F33" s="62">
        <v>1</v>
      </c>
      <c r="G33" s="63">
        <f>E33*F33</f>
        <v>0</v>
      </c>
      <c r="H33" s="64">
        <v>0.2</v>
      </c>
      <c r="I33" s="70">
        <f>G33*(1+H33)</f>
        <v>0</v>
      </c>
    </row>
    <row r="34" spans="1:9" ht="35.1" customHeight="1" x14ac:dyDescent="0.25">
      <c r="B34" s="72" t="s">
        <v>64</v>
      </c>
      <c r="C34" s="69" t="s">
        <v>65</v>
      </c>
      <c r="D34" s="69" t="s">
        <v>14</v>
      </c>
      <c r="E34" s="79"/>
      <c r="F34" s="80">
        <v>15</v>
      </c>
      <c r="G34" s="81">
        <f>E34*F34</f>
        <v>0</v>
      </c>
      <c r="H34" s="82">
        <v>0.2</v>
      </c>
      <c r="I34" s="67">
        <f>G34*(1+H34)</f>
        <v>0</v>
      </c>
    </row>
    <row r="35" spans="1:9" ht="35.1" customHeight="1" x14ac:dyDescent="0.25">
      <c r="A35" s="31"/>
      <c r="B35" s="49" t="s">
        <v>66</v>
      </c>
      <c r="C35" s="49" t="s">
        <v>67</v>
      </c>
      <c r="D35" s="71"/>
      <c r="E35" s="49"/>
      <c r="F35" s="68"/>
      <c r="G35" s="49"/>
      <c r="H35" s="49"/>
      <c r="I35" s="50"/>
    </row>
    <row r="36" spans="1:9" ht="35.1" customHeight="1" x14ac:dyDescent="0.25">
      <c r="B36" s="77" t="s">
        <v>68</v>
      </c>
      <c r="C36" s="52" t="s">
        <v>69</v>
      </c>
      <c r="D36" s="53" t="s">
        <v>14</v>
      </c>
      <c r="E36" s="54"/>
      <c r="F36" s="55">
        <v>1</v>
      </c>
      <c r="G36" s="56">
        <f>E36*F36</f>
        <v>0</v>
      </c>
      <c r="H36" s="57">
        <v>0.2</v>
      </c>
      <c r="I36" s="26">
        <f>G36*(1+H36)</f>
        <v>0</v>
      </c>
    </row>
    <row r="37" spans="1:9" ht="35.1" customHeight="1" x14ac:dyDescent="0.25">
      <c r="B37" s="78" t="s">
        <v>70</v>
      </c>
      <c r="C37" s="59" t="s">
        <v>71</v>
      </c>
      <c r="D37" s="60" t="s">
        <v>14</v>
      </c>
      <c r="E37" s="61"/>
      <c r="F37" s="62">
        <v>1</v>
      </c>
      <c r="G37" s="63">
        <f>E37*F37</f>
        <v>0</v>
      </c>
      <c r="H37" s="64">
        <v>0.2</v>
      </c>
      <c r="I37" s="70">
        <f>G37*(1+H37)</f>
        <v>0</v>
      </c>
    </row>
    <row r="38" spans="1:9" ht="35.1" customHeight="1" x14ac:dyDescent="0.25">
      <c r="B38" s="72" t="s">
        <v>72</v>
      </c>
      <c r="C38" s="69" t="s">
        <v>73</v>
      </c>
      <c r="D38" s="69" t="s">
        <v>14</v>
      </c>
      <c r="E38" s="79"/>
      <c r="F38" s="80">
        <v>20</v>
      </c>
      <c r="G38" s="81">
        <f>E38*F38</f>
        <v>0</v>
      </c>
      <c r="H38" s="82">
        <v>0.2</v>
      </c>
      <c r="I38" s="67">
        <f>G38*(1+H38)</f>
        <v>0</v>
      </c>
    </row>
    <row r="39" spans="1:9" ht="35.1" customHeight="1" x14ac:dyDescent="0.25">
      <c r="B39" s="46" t="s">
        <v>74</v>
      </c>
      <c r="C39" s="49" t="s">
        <v>75</v>
      </c>
      <c r="D39" s="71"/>
      <c r="E39" s="49"/>
      <c r="F39" s="68"/>
      <c r="G39" s="49"/>
      <c r="H39" s="49"/>
      <c r="I39" s="50"/>
    </row>
    <row r="40" spans="1:9" ht="35.1" customHeight="1" thickBot="1" x14ac:dyDescent="0.3">
      <c r="B40" s="77" t="s">
        <v>76</v>
      </c>
      <c r="C40" s="52" t="s">
        <v>77</v>
      </c>
      <c r="D40" s="53" t="s">
        <v>14</v>
      </c>
      <c r="E40" s="54"/>
      <c r="F40" s="55">
        <v>1</v>
      </c>
      <c r="G40" s="56">
        <f>E40*F40</f>
        <v>0</v>
      </c>
      <c r="H40" s="57">
        <v>0.2</v>
      </c>
      <c r="I40" s="26">
        <f>G40*(1+H40)</f>
        <v>0</v>
      </c>
    </row>
    <row r="41" spans="1:9" ht="35.1" customHeight="1" thickBot="1" x14ac:dyDescent="0.3">
      <c r="B41" s="78" t="s">
        <v>78</v>
      </c>
      <c r="C41" s="59" t="s">
        <v>79</v>
      </c>
      <c r="D41" s="60" t="s">
        <v>14</v>
      </c>
      <c r="E41" s="61"/>
      <c r="F41" s="62">
        <v>1</v>
      </c>
      <c r="G41" s="56">
        <f>E41*F41</f>
        <v>0</v>
      </c>
      <c r="H41" s="64">
        <v>0.2</v>
      </c>
      <c r="I41" s="70">
        <f>G41*(1+H41)</f>
        <v>0</v>
      </c>
    </row>
    <row r="42" spans="1:9" ht="35.1" customHeight="1" thickBot="1" x14ac:dyDescent="0.3">
      <c r="B42" s="72" t="s">
        <v>80</v>
      </c>
      <c r="C42" s="69" t="s">
        <v>81</v>
      </c>
      <c r="D42" s="69" t="s">
        <v>14</v>
      </c>
      <c r="E42" s="79"/>
      <c r="F42" s="80">
        <v>20</v>
      </c>
      <c r="G42" s="56">
        <f>E42*F42</f>
        <v>0</v>
      </c>
      <c r="H42" s="82">
        <v>0.2</v>
      </c>
      <c r="I42" s="67">
        <f>G42*(1+H42)</f>
        <v>0</v>
      </c>
    </row>
    <row r="43" spans="1:9" ht="35.1" customHeight="1" thickBot="1" x14ac:dyDescent="0.3">
      <c r="B43" s="46" t="s">
        <v>82</v>
      </c>
      <c r="C43" s="49" t="s">
        <v>83</v>
      </c>
      <c r="D43" s="71"/>
      <c r="E43" s="49"/>
      <c r="F43" s="68"/>
      <c r="G43" s="49"/>
      <c r="H43" s="49"/>
      <c r="I43" s="50"/>
    </row>
    <row r="44" spans="1:9" ht="35.1" customHeight="1" thickBot="1" x14ac:dyDescent="0.3">
      <c r="B44" s="77" t="s">
        <v>84</v>
      </c>
      <c r="C44" s="52" t="s">
        <v>85</v>
      </c>
      <c r="D44" s="53" t="s">
        <v>14</v>
      </c>
      <c r="E44" s="54"/>
      <c r="F44" s="55">
        <v>1</v>
      </c>
      <c r="G44" s="56">
        <f>E44*F44</f>
        <v>0</v>
      </c>
      <c r="H44" s="57">
        <v>0.2</v>
      </c>
      <c r="I44" s="26">
        <f>G44*(1+H44)</f>
        <v>0</v>
      </c>
    </row>
    <row r="45" spans="1:9" ht="35.1" customHeight="1" thickBot="1" x14ac:dyDescent="0.3">
      <c r="B45" s="78" t="s">
        <v>86</v>
      </c>
      <c r="C45" s="59" t="s">
        <v>87</v>
      </c>
      <c r="D45" s="60" t="s">
        <v>14</v>
      </c>
      <c r="E45" s="61"/>
      <c r="F45" s="62">
        <v>20</v>
      </c>
      <c r="G45" s="56">
        <f>E45*F45</f>
        <v>0</v>
      </c>
      <c r="H45" s="64">
        <v>0.2</v>
      </c>
      <c r="I45" s="70">
        <f>G45*(1+H45)</f>
        <v>0</v>
      </c>
    </row>
    <row r="46" spans="1:9" ht="35.1" customHeight="1" thickBot="1" x14ac:dyDescent="0.3">
      <c r="B46" s="72" t="s">
        <v>88</v>
      </c>
      <c r="C46" s="69" t="s">
        <v>89</v>
      </c>
      <c r="D46" s="69" t="s">
        <v>14</v>
      </c>
      <c r="E46" s="79"/>
      <c r="F46" s="80">
        <v>30</v>
      </c>
      <c r="G46" s="56">
        <f>E46*F46</f>
        <v>0</v>
      </c>
      <c r="H46" s="82">
        <v>0.2</v>
      </c>
      <c r="I46" s="67">
        <f>G46*(1+H46)</f>
        <v>0</v>
      </c>
    </row>
    <row r="47" spans="1:9" ht="35.1" customHeight="1" thickBot="1" x14ac:dyDescent="0.3">
      <c r="B47" s="83"/>
      <c r="C47" s="83"/>
      <c r="D47" s="83"/>
      <c r="E47" s="83"/>
      <c r="F47" s="83"/>
      <c r="G47" s="83"/>
      <c r="H47" s="84"/>
      <c r="I47" s="85"/>
    </row>
    <row r="48" spans="1:9" ht="60.75" customHeight="1" x14ac:dyDescent="0.25">
      <c r="B48" s="14" t="s">
        <v>4</v>
      </c>
      <c r="C48" s="13" t="s">
        <v>15</v>
      </c>
      <c r="D48" s="14" t="s">
        <v>6</v>
      </c>
      <c r="E48" s="33" t="s">
        <v>7</v>
      </c>
      <c r="F48" s="15" t="s">
        <v>8</v>
      </c>
      <c r="G48" s="15" t="s">
        <v>9</v>
      </c>
      <c r="H48" s="34" t="s">
        <v>10</v>
      </c>
      <c r="I48" s="33" t="s">
        <v>16</v>
      </c>
    </row>
    <row r="49" spans="1:10" ht="35.1" customHeight="1" x14ac:dyDescent="0.25">
      <c r="B49" s="20" t="s">
        <v>90</v>
      </c>
      <c r="C49" s="19" t="s">
        <v>91</v>
      </c>
      <c r="D49" s="19" t="s">
        <v>24</v>
      </c>
      <c r="E49" s="118"/>
      <c r="F49" s="118"/>
      <c r="G49" s="118"/>
      <c r="H49" s="118"/>
      <c r="I49" s="118"/>
    </row>
    <row r="50" spans="1:10" ht="35.1" customHeight="1" x14ac:dyDescent="0.25">
      <c r="B50" s="40"/>
      <c r="C50" s="41" t="s">
        <v>25</v>
      </c>
      <c r="D50" s="42"/>
      <c r="E50" s="43"/>
      <c r="F50" s="43"/>
      <c r="G50" s="44"/>
      <c r="H50" s="44"/>
      <c r="I50" s="45"/>
    </row>
    <row r="51" spans="1:10" ht="35.1" customHeight="1" x14ac:dyDescent="0.25">
      <c r="B51" s="86" t="s">
        <v>92</v>
      </c>
      <c r="C51" s="49" t="s">
        <v>93</v>
      </c>
      <c r="D51" s="87" t="s">
        <v>14</v>
      </c>
      <c r="E51" s="79"/>
      <c r="F51" s="88">
        <v>30</v>
      </c>
      <c r="G51" s="37">
        <f>E51*F51</f>
        <v>0</v>
      </c>
      <c r="H51" s="38">
        <v>0.2</v>
      </c>
      <c r="I51" s="67">
        <f>G51*(1+H51)</f>
        <v>0</v>
      </c>
    </row>
    <row r="52" spans="1:10" ht="35.1" customHeight="1" x14ac:dyDescent="0.25">
      <c r="B52" s="46" t="s">
        <v>94</v>
      </c>
      <c r="C52" s="47" t="s">
        <v>95</v>
      </c>
      <c r="D52" s="48"/>
      <c r="E52" s="49"/>
      <c r="F52" s="68"/>
      <c r="G52" s="49"/>
      <c r="H52" s="49"/>
      <c r="I52" s="50"/>
    </row>
    <row r="53" spans="1:10" ht="35.1" customHeight="1" x14ac:dyDescent="0.25">
      <c r="B53" s="89" t="s">
        <v>96</v>
      </c>
      <c r="C53" s="52" t="s">
        <v>97</v>
      </c>
      <c r="D53" s="53" t="s">
        <v>14</v>
      </c>
      <c r="E53" s="54"/>
      <c r="F53" s="55">
        <v>40</v>
      </c>
      <c r="G53" s="56">
        <f>E53*F53</f>
        <v>0</v>
      </c>
      <c r="H53" s="57">
        <v>0.2</v>
      </c>
      <c r="I53" s="26">
        <f>G53*(1+H53)</f>
        <v>0</v>
      </c>
    </row>
    <row r="54" spans="1:10" ht="35.1" customHeight="1" x14ac:dyDescent="0.25">
      <c r="B54" s="90" t="s">
        <v>98</v>
      </c>
      <c r="C54" s="59" t="s">
        <v>99</v>
      </c>
      <c r="D54" s="60" t="s">
        <v>14</v>
      </c>
      <c r="E54" s="61"/>
      <c r="F54" s="62">
        <v>40</v>
      </c>
      <c r="G54" s="63">
        <f>E54*F54</f>
        <v>0</v>
      </c>
      <c r="H54" s="64">
        <v>0.2</v>
      </c>
      <c r="I54" s="65">
        <f>G54*(1+H54)</f>
        <v>0</v>
      </c>
      <c r="J54" s="27"/>
    </row>
    <row r="55" spans="1:10" ht="35.1" customHeight="1" x14ac:dyDescent="0.25">
      <c r="A55" s="31"/>
      <c r="B55" s="72" t="s">
        <v>100</v>
      </c>
      <c r="C55" s="91" t="s">
        <v>101</v>
      </c>
      <c r="D55" s="69" t="s">
        <v>19</v>
      </c>
      <c r="E55" s="73"/>
      <c r="F55" s="74">
        <v>70</v>
      </c>
      <c r="G55" s="75">
        <f>E55*F55</f>
        <v>0</v>
      </c>
      <c r="H55" s="82">
        <v>0.2</v>
      </c>
      <c r="I55" s="67">
        <f>G55*(1+H55)</f>
        <v>0</v>
      </c>
    </row>
    <row r="56" spans="1:10" ht="35.1" customHeight="1" x14ac:dyDescent="0.25">
      <c r="B56" s="46" t="s">
        <v>102</v>
      </c>
      <c r="C56" s="49" t="s">
        <v>103</v>
      </c>
      <c r="D56" s="48"/>
      <c r="E56" s="49"/>
      <c r="F56" s="68"/>
      <c r="G56" s="49"/>
      <c r="H56" s="49"/>
      <c r="I56" s="50"/>
    </row>
    <row r="57" spans="1:10" ht="35.1" customHeight="1" x14ac:dyDescent="0.25">
      <c r="B57" s="89" t="s">
        <v>104</v>
      </c>
      <c r="C57" s="52" t="s">
        <v>105</v>
      </c>
      <c r="D57" s="53" t="s">
        <v>14</v>
      </c>
      <c r="E57" s="54"/>
      <c r="F57" s="55">
        <v>40</v>
      </c>
      <c r="G57" s="56">
        <f>E57*F57</f>
        <v>0</v>
      </c>
      <c r="H57" s="57">
        <v>0.2</v>
      </c>
      <c r="I57" s="26">
        <f>G57*(1+H57)</f>
        <v>0</v>
      </c>
    </row>
    <row r="58" spans="1:10" ht="35.1" customHeight="1" x14ac:dyDescent="0.25">
      <c r="B58" s="90" t="s">
        <v>106</v>
      </c>
      <c r="C58" s="59" t="s">
        <v>107</v>
      </c>
      <c r="D58" s="60" t="s">
        <v>14</v>
      </c>
      <c r="E58" s="61"/>
      <c r="F58" s="62">
        <v>365</v>
      </c>
      <c r="G58" s="63">
        <f>E58*F58</f>
        <v>0</v>
      </c>
      <c r="H58" s="64">
        <v>0.2</v>
      </c>
      <c r="I58" s="70">
        <f>G58*(1+H58)</f>
        <v>0</v>
      </c>
    </row>
    <row r="59" spans="1:10" ht="35.1" customHeight="1" x14ac:dyDescent="0.25">
      <c r="B59" s="72" t="s">
        <v>108</v>
      </c>
      <c r="C59" s="69" t="s">
        <v>109</v>
      </c>
      <c r="D59" s="69" t="s">
        <v>19</v>
      </c>
      <c r="E59" s="79"/>
      <c r="F59" s="80">
        <v>310</v>
      </c>
      <c r="G59" s="81">
        <f>E59*F59</f>
        <v>0</v>
      </c>
      <c r="H59" s="82">
        <v>0.2</v>
      </c>
      <c r="I59" s="67">
        <f>G59*(1+H59)</f>
        <v>0</v>
      </c>
    </row>
    <row r="60" spans="1:10" ht="35.1" customHeight="1" x14ac:dyDescent="0.25">
      <c r="B60" s="46" t="s">
        <v>110</v>
      </c>
      <c r="C60" s="49" t="s">
        <v>111</v>
      </c>
      <c r="D60" s="48"/>
      <c r="E60" s="49"/>
      <c r="F60" s="68"/>
      <c r="G60" s="49"/>
      <c r="H60" s="49"/>
      <c r="I60" s="50"/>
    </row>
    <row r="61" spans="1:10" ht="35.1" customHeight="1" x14ac:dyDescent="0.25">
      <c r="B61" s="89" t="s">
        <v>112</v>
      </c>
      <c r="C61" s="52" t="s">
        <v>113</v>
      </c>
      <c r="D61" s="53" t="s">
        <v>14</v>
      </c>
      <c r="E61" s="54"/>
      <c r="F61" s="55">
        <v>30</v>
      </c>
      <c r="G61" s="56">
        <f>E61*F61</f>
        <v>0</v>
      </c>
      <c r="H61" s="57">
        <v>0.2</v>
      </c>
      <c r="I61" s="26">
        <f>G61*(1+H61)</f>
        <v>0</v>
      </c>
    </row>
    <row r="62" spans="1:10" ht="35.1" customHeight="1" x14ac:dyDescent="0.25">
      <c r="B62" s="90" t="s">
        <v>114</v>
      </c>
      <c r="C62" s="59" t="s">
        <v>115</v>
      </c>
      <c r="D62" s="60" t="s">
        <v>14</v>
      </c>
      <c r="E62" s="61"/>
      <c r="F62" s="62">
        <v>125</v>
      </c>
      <c r="G62" s="63">
        <f>E62*F62</f>
        <v>0</v>
      </c>
      <c r="H62" s="64">
        <v>0.2</v>
      </c>
      <c r="I62" s="65">
        <f>G62*(1+H62)</f>
        <v>0</v>
      </c>
      <c r="J62" s="27"/>
    </row>
    <row r="63" spans="1:10" ht="35.1" customHeight="1" x14ac:dyDescent="0.25">
      <c r="B63" s="72" t="s">
        <v>116</v>
      </c>
      <c r="C63" s="69" t="s">
        <v>117</v>
      </c>
      <c r="D63" s="69" t="s">
        <v>19</v>
      </c>
      <c r="E63" s="79"/>
      <c r="F63" s="80">
        <v>230</v>
      </c>
      <c r="G63" s="81">
        <f>E63*F63</f>
        <v>0</v>
      </c>
      <c r="H63" s="82">
        <v>0.2</v>
      </c>
      <c r="I63" s="67">
        <f>G63*(1+H63)</f>
        <v>0</v>
      </c>
    </row>
    <row r="64" spans="1:10" ht="35.1" customHeight="1" x14ac:dyDescent="0.25">
      <c r="B64" s="46" t="s">
        <v>118</v>
      </c>
      <c r="C64" s="49" t="s">
        <v>119</v>
      </c>
      <c r="D64" s="48"/>
      <c r="E64" s="49"/>
      <c r="F64" s="68"/>
      <c r="G64" s="49"/>
      <c r="H64" s="49"/>
      <c r="I64" s="50"/>
    </row>
    <row r="65" spans="2:9" ht="35.1" customHeight="1" x14ac:dyDescent="0.25">
      <c r="B65" s="89" t="s">
        <v>120</v>
      </c>
      <c r="C65" s="52" t="s">
        <v>121</v>
      </c>
      <c r="D65" s="53" t="s">
        <v>14</v>
      </c>
      <c r="E65" s="54"/>
      <c r="F65" s="55">
        <v>50</v>
      </c>
      <c r="G65" s="56">
        <f>E65*F65</f>
        <v>0</v>
      </c>
      <c r="H65" s="57">
        <v>0.2</v>
      </c>
      <c r="I65" s="26">
        <f>G65*(1+H65)</f>
        <v>0</v>
      </c>
    </row>
    <row r="66" spans="2:9" ht="35.1" customHeight="1" x14ac:dyDescent="0.25">
      <c r="B66" s="90" t="s">
        <v>122</v>
      </c>
      <c r="C66" s="59" t="s">
        <v>123</v>
      </c>
      <c r="D66" s="60" t="s">
        <v>14</v>
      </c>
      <c r="E66" s="61"/>
      <c r="F66" s="62">
        <v>120</v>
      </c>
      <c r="G66" s="63">
        <f>E66*F66</f>
        <v>0</v>
      </c>
      <c r="H66" s="64">
        <v>0.2</v>
      </c>
      <c r="I66" s="70">
        <f>G66*(1+H66)</f>
        <v>0</v>
      </c>
    </row>
    <row r="67" spans="2:9" ht="35.1" customHeight="1" x14ac:dyDescent="0.25">
      <c r="B67" s="72" t="s">
        <v>124</v>
      </c>
      <c r="C67" s="69" t="s">
        <v>125</v>
      </c>
      <c r="D67" s="69" t="s">
        <v>19</v>
      </c>
      <c r="E67" s="79"/>
      <c r="F67" s="80">
        <v>165</v>
      </c>
      <c r="G67" s="81">
        <f>E67*F67</f>
        <v>0</v>
      </c>
      <c r="H67" s="82">
        <v>0.2</v>
      </c>
      <c r="I67" s="67">
        <f>G67*(1+H67)</f>
        <v>0</v>
      </c>
    </row>
    <row r="68" spans="2:9" ht="35.1" customHeight="1" x14ac:dyDescent="0.25">
      <c r="B68" s="46" t="s">
        <v>126</v>
      </c>
      <c r="C68" s="49" t="s">
        <v>127</v>
      </c>
      <c r="D68" s="48"/>
      <c r="E68" s="49"/>
      <c r="F68" s="68"/>
      <c r="G68" s="49"/>
      <c r="H68" s="49"/>
      <c r="I68" s="50"/>
    </row>
    <row r="69" spans="2:9" ht="35.1" customHeight="1" x14ac:dyDescent="0.25">
      <c r="B69" s="89" t="s">
        <v>128</v>
      </c>
      <c r="C69" s="52" t="s">
        <v>129</v>
      </c>
      <c r="D69" s="53" t="s">
        <v>14</v>
      </c>
      <c r="E69" s="54"/>
      <c r="F69" s="55">
        <v>350</v>
      </c>
      <c r="G69" s="56">
        <f>E69*F69</f>
        <v>0</v>
      </c>
      <c r="H69" s="57">
        <v>0.2</v>
      </c>
      <c r="I69" s="26">
        <f>G69*(1+H69)</f>
        <v>0</v>
      </c>
    </row>
    <row r="70" spans="2:9" ht="35.1" customHeight="1" x14ac:dyDescent="0.25">
      <c r="B70" s="90" t="s">
        <v>130</v>
      </c>
      <c r="C70" s="59" t="s">
        <v>131</v>
      </c>
      <c r="D70" s="60" t="s">
        <v>14</v>
      </c>
      <c r="E70" s="61"/>
      <c r="F70" s="62">
        <v>490</v>
      </c>
      <c r="G70" s="63">
        <f>E70*F70</f>
        <v>0</v>
      </c>
      <c r="H70" s="64">
        <v>0.2</v>
      </c>
      <c r="I70" s="70">
        <f>G70*(1+H70)</f>
        <v>0</v>
      </c>
    </row>
    <row r="71" spans="2:9" ht="35.1" customHeight="1" x14ac:dyDescent="0.25">
      <c r="B71" s="72" t="s">
        <v>132</v>
      </c>
      <c r="C71" s="69" t="s">
        <v>133</v>
      </c>
      <c r="D71" s="69" t="s">
        <v>19</v>
      </c>
      <c r="E71" s="79"/>
      <c r="F71" s="80">
        <v>115</v>
      </c>
      <c r="G71" s="81">
        <f>E71*F71</f>
        <v>0</v>
      </c>
      <c r="H71" s="82">
        <v>0.2</v>
      </c>
      <c r="I71" s="67">
        <f>G71*(1+H71)</f>
        <v>0</v>
      </c>
    </row>
    <row r="72" spans="2:9" ht="35.1" customHeight="1" x14ac:dyDescent="0.25">
      <c r="B72" s="46" t="s">
        <v>134</v>
      </c>
      <c r="C72" s="49" t="s">
        <v>135</v>
      </c>
      <c r="D72" s="48"/>
      <c r="E72" s="49"/>
      <c r="F72" s="68"/>
      <c r="G72" s="49"/>
      <c r="H72" s="49"/>
      <c r="I72" s="50"/>
    </row>
    <row r="73" spans="2:9" ht="35.1" customHeight="1" x14ac:dyDescent="0.25">
      <c r="B73" s="89" t="s">
        <v>136</v>
      </c>
      <c r="C73" s="52" t="s">
        <v>137</v>
      </c>
      <c r="D73" s="53" t="s">
        <v>14</v>
      </c>
      <c r="E73" s="54"/>
      <c r="F73" s="55">
        <v>400</v>
      </c>
      <c r="G73" s="56">
        <f>E73*F73</f>
        <v>0</v>
      </c>
      <c r="H73" s="57">
        <v>0.2</v>
      </c>
      <c r="I73" s="26">
        <f>G73*(1+H73)</f>
        <v>0</v>
      </c>
    </row>
    <row r="74" spans="2:9" ht="35.1" customHeight="1" x14ac:dyDescent="0.25">
      <c r="B74" s="90" t="s">
        <v>138</v>
      </c>
      <c r="C74" s="59" t="s">
        <v>139</v>
      </c>
      <c r="D74" s="60" t="s">
        <v>14</v>
      </c>
      <c r="E74" s="61"/>
      <c r="F74" s="62">
        <v>530</v>
      </c>
      <c r="G74" s="63">
        <f>E74*F74</f>
        <v>0</v>
      </c>
      <c r="H74" s="64">
        <v>0.2</v>
      </c>
      <c r="I74" s="70">
        <f>G74*(1+H74)</f>
        <v>0</v>
      </c>
    </row>
    <row r="75" spans="2:9" ht="35.1" customHeight="1" x14ac:dyDescent="0.25">
      <c r="B75" s="72" t="s">
        <v>140</v>
      </c>
      <c r="C75" s="69" t="s">
        <v>141</v>
      </c>
      <c r="D75" s="69" t="s">
        <v>19</v>
      </c>
      <c r="E75" s="79"/>
      <c r="F75" s="80">
        <v>650</v>
      </c>
      <c r="G75" s="81">
        <f>E75*F75</f>
        <v>0</v>
      </c>
      <c r="H75" s="82">
        <v>0.2</v>
      </c>
      <c r="I75" s="67">
        <f>G75*(1+H75)</f>
        <v>0</v>
      </c>
    </row>
    <row r="76" spans="2:9" ht="35.1" customHeight="1" x14ac:dyDescent="0.25">
      <c r="B76" s="46" t="s">
        <v>142</v>
      </c>
      <c r="C76" s="49" t="s">
        <v>143</v>
      </c>
      <c r="D76" s="48"/>
      <c r="E76" s="49"/>
      <c r="F76" s="68"/>
      <c r="G76" s="49"/>
      <c r="H76" s="49"/>
      <c r="I76" s="50"/>
    </row>
    <row r="77" spans="2:9" ht="35.1" customHeight="1" x14ac:dyDescent="0.25">
      <c r="B77" s="89" t="s">
        <v>144</v>
      </c>
      <c r="C77" s="52" t="s">
        <v>145</v>
      </c>
      <c r="D77" s="53" t="s">
        <v>14</v>
      </c>
      <c r="E77" s="54"/>
      <c r="F77" s="55">
        <v>45</v>
      </c>
      <c r="G77" s="56">
        <f>E77*F77</f>
        <v>0</v>
      </c>
      <c r="H77" s="57">
        <v>0.2</v>
      </c>
      <c r="I77" s="39">
        <f>G77*(1+H77)</f>
        <v>0</v>
      </c>
    </row>
    <row r="78" spans="2:9" ht="35.1" customHeight="1" x14ac:dyDescent="0.25">
      <c r="B78" s="90" t="s">
        <v>146</v>
      </c>
      <c r="C78" s="59" t="s">
        <v>147</v>
      </c>
      <c r="D78" s="60" t="s">
        <v>14</v>
      </c>
      <c r="E78" s="61"/>
      <c r="F78" s="62">
        <v>180</v>
      </c>
      <c r="G78" s="63">
        <f>E78*F78</f>
        <v>0</v>
      </c>
      <c r="H78" s="64">
        <v>0.2</v>
      </c>
      <c r="I78" s="70">
        <f>G78*(1+H78)</f>
        <v>0</v>
      </c>
    </row>
    <row r="79" spans="2:9" ht="35.1" customHeight="1" x14ac:dyDescent="0.25">
      <c r="B79" s="72" t="s">
        <v>148</v>
      </c>
      <c r="C79" s="69" t="s">
        <v>149</v>
      </c>
      <c r="D79" s="69" t="s">
        <v>19</v>
      </c>
      <c r="E79" s="79"/>
      <c r="F79" s="80">
        <v>100</v>
      </c>
      <c r="G79" s="81">
        <f>E79*F79</f>
        <v>0</v>
      </c>
      <c r="H79" s="82">
        <v>0.2</v>
      </c>
      <c r="I79" s="67">
        <f>G79*(1+H79)</f>
        <v>0</v>
      </c>
    </row>
    <row r="80" spans="2:9" ht="35.1" customHeight="1" x14ac:dyDescent="0.25">
      <c r="B80" s="46" t="s">
        <v>150</v>
      </c>
      <c r="C80" s="49" t="s">
        <v>151</v>
      </c>
      <c r="D80" s="48"/>
      <c r="E80" s="49"/>
      <c r="F80" s="68"/>
      <c r="G80" s="49"/>
      <c r="H80" s="49"/>
      <c r="I80" s="50"/>
    </row>
    <row r="81" spans="2:10" ht="35.1" customHeight="1" x14ac:dyDescent="0.25">
      <c r="B81" s="89" t="s">
        <v>152</v>
      </c>
      <c r="C81" s="52" t="s">
        <v>153</v>
      </c>
      <c r="D81" s="53" t="s">
        <v>14</v>
      </c>
      <c r="E81" s="54"/>
      <c r="F81" s="55">
        <v>165</v>
      </c>
      <c r="G81" s="56">
        <f>E81*F81</f>
        <v>0</v>
      </c>
      <c r="H81" s="57">
        <v>0.2</v>
      </c>
      <c r="I81" s="26">
        <f>G81*(1+H81)</f>
        <v>0</v>
      </c>
    </row>
    <row r="82" spans="2:10" ht="35.1" customHeight="1" x14ac:dyDescent="0.25">
      <c r="B82" s="90" t="s">
        <v>154</v>
      </c>
      <c r="C82" s="59" t="s">
        <v>155</v>
      </c>
      <c r="D82" s="60" t="s">
        <v>14</v>
      </c>
      <c r="E82" s="61"/>
      <c r="F82" s="62">
        <v>310</v>
      </c>
      <c r="G82" s="63">
        <f>E82*F82</f>
        <v>0</v>
      </c>
      <c r="H82" s="64">
        <v>0.2</v>
      </c>
      <c r="I82" s="65">
        <f>G82*(1+H82)</f>
        <v>0</v>
      </c>
      <c r="J82" s="27"/>
    </row>
    <row r="83" spans="2:10" ht="35.1" customHeight="1" x14ac:dyDescent="0.25">
      <c r="B83" s="72" t="s">
        <v>156</v>
      </c>
      <c r="C83" s="69" t="s">
        <v>157</v>
      </c>
      <c r="D83" s="69" t="s">
        <v>19</v>
      </c>
      <c r="E83" s="79"/>
      <c r="F83" s="80">
        <v>110</v>
      </c>
      <c r="G83" s="81">
        <f>E83*F83</f>
        <v>0</v>
      </c>
      <c r="H83" s="82">
        <v>0.2</v>
      </c>
      <c r="I83" s="67">
        <f>G83*(1+H83)</f>
        <v>0</v>
      </c>
    </row>
    <row r="84" spans="2:10" ht="35.1" customHeight="1" x14ac:dyDescent="0.25">
      <c r="B84" s="83"/>
      <c r="C84" s="83"/>
      <c r="D84" s="83"/>
      <c r="E84" s="83"/>
      <c r="F84" s="83"/>
      <c r="G84" s="83"/>
      <c r="H84" s="84"/>
      <c r="I84" s="85"/>
    </row>
    <row r="85" spans="2:10" ht="54" customHeight="1" x14ac:dyDescent="0.25">
      <c r="B85" s="14" t="s">
        <v>4</v>
      </c>
      <c r="C85" s="13" t="s">
        <v>15</v>
      </c>
      <c r="D85" s="14" t="s">
        <v>6</v>
      </c>
      <c r="E85" s="33" t="s">
        <v>7</v>
      </c>
      <c r="F85" s="15" t="s">
        <v>8</v>
      </c>
      <c r="G85" s="15" t="s">
        <v>9</v>
      </c>
      <c r="H85" s="34" t="s">
        <v>10</v>
      </c>
      <c r="I85" s="33" t="s">
        <v>16</v>
      </c>
    </row>
    <row r="86" spans="2:10" ht="35.1" customHeight="1" x14ac:dyDescent="0.25">
      <c r="B86" s="20" t="s">
        <v>158</v>
      </c>
      <c r="C86" s="19" t="s">
        <v>159</v>
      </c>
      <c r="D86" s="92" t="s">
        <v>14</v>
      </c>
      <c r="E86" s="35"/>
      <c r="F86" s="36">
        <v>4</v>
      </c>
      <c r="G86" s="37">
        <f>E86*F86</f>
        <v>0</v>
      </c>
      <c r="H86" s="38">
        <v>0.2</v>
      </c>
      <c r="I86" s="39">
        <f>G86*(1+H86)</f>
        <v>0</v>
      </c>
    </row>
    <row r="87" spans="2:10" ht="35.1" customHeight="1" x14ac:dyDescent="0.25">
      <c r="B87" s="83"/>
      <c r="C87" s="83"/>
      <c r="D87" s="83"/>
      <c r="E87" s="83"/>
      <c r="F87" s="83"/>
      <c r="G87" s="83"/>
      <c r="H87" s="84"/>
      <c r="I87" s="93"/>
    </row>
    <row r="88" spans="2:10" ht="49.5" customHeight="1" x14ac:dyDescent="0.25">
      <c r="B88" s="14" t="s">
        <v>4</v>
      </c>
      <c r="C88" s="13" t="s">
        <v>15</v>
      </c>
      <c r="D88" s="14" t="s">
        <v>6</v>
      </c>
      <c r="E88" s="33" t="s">
        <v>7</v>
      </c>
      <c r="F88" s="15" t="s">
        <v>8</v>
      </c>
      <c r="G88" s="15" t="s">
        <v>9</v>
      </c>
      <c r="H88" s="34" t="s">
        <v>10</v>
      </c>
      <c r="I88" s="33" t="s">
        <v>16</v>
      </c>
    </row>
    <row r="89" spans="2:10" ht="35.1" customHeight="1" x14ac:dyDescent="0.25">
      <c r="B89" s="20" t="s">
        <v>160</v>
      </c>
      <c r="C89" s="19" t="s">
        <v>161</v>
      </c>
      <c r="D89" s="94"/>
      <c r="E89" s="94"/>
      <c r="F89" s="94"/>
      <c r="G89" s="94"/>
      <c r="H89" s="94"/>
      <c r="I89" s="95"/>
    </row>
    <row r="90" spans="2:10" ht="35.1" customHeight="1" x14ac:dyDescent="0.25">
      <c r="B90" s="96" t="s">
        <v>162</v>
      </c>
      <c r="C90" s="96" t="s">
        <v>163</v>
      </c>
      <c r="D90" s="92" t="s">
        <v>14</v>
      </c>
      <c r="E90" s="35"/>
      <c r="F90" s="36">
        <v>9</v>
      </c>
      <c r="G90" s="37">
        <f>E90*F90</f>
        <v>0</v>
      </c>
      <c r="H90" s="38">
        <v>0.2</v>
      </c>
      <c r="I90" s="97">
        <f>G90*(1+H90)</f>
        <v>0</v>
      </c>
    </row>
    <row r="91" spans="2:10" ht="35.1" customHeight="1" x14ac:dyDescent="0.25">
      <c r="B91" s="96" t="s">
        <v>164</v>
      </c>
      <c r="C91" s="96" t="s">
        <v>165</v>
      </c>
      <c r="D91" s="92" t="s">
        <v>14</v>
      </c>
      <c r="E91" s="35"/>
      <c r="F91" s="36">
        <v>9</v>
      </c>
      <c r="G91" s="37">
        <f>E91*F91</f>
        <v>0</v>
      </c>
      <c r="H91" s="38">
        <v>0.2</v>
      </c>
      <c r="I91" s="97">
        <f>G91*(1+H91)</f>
        <v>0</v>
      </c>
    </row>
    <row r="92" spans="2:10" ht="35.1" customHeight="1" x14ac:dyDescent="0.25">
      <c r="B92" s="83"/>
      <c r="C92" s="83"/>
      <c r="D92" s="83"/>
      <c r="E92" s="83"/>
      <c r="F92" s="83"/>
      <c r="G92" s="83"/>
      <c r="H92" s="84"/>
      <c r="I92" s="85"/>
    </row>
    <row r="93" spans="2:10" ht="50.25" customHeight="1" x14ac:dyDescent="0.25">
      <c r="B93" s="14" t="s">
        <v>4</v>
      </c>
      <c r="C93" s="13" t="s">
        <v>15</v>
      </c>
      <c r="D93" s="14" t="s">
        <v>6</v>
      </c>
      <c r="E93" s="33" t="s">
        <v>7</v>
      </c>
      <c r="F93" s="15" t="s">
        <v>8</v>
      </c>
      <c r="G93" s="15" t="s">
        <v>9</v>
      </c>
      <c r="H93" s="34" t="s">
        <v>10</v>
      </c>
      <c r="I93" s="33" t="s">
        <v>16</v>
      </c>
    </row>
    <row r="94" spans="2:10" ht="35.1" customHeight="1" x14ac:dyDescent="0.25">
      <c r="B94" s="20" t="s">
        <v>166</v>
      </c>
      <c r="C94" s="19" t="s">
        <v>167</v>
      </c>
      <c r="D94" s="19" t="s">
        <v>24</v>
      </c>
      <c r="E94" s="19"/>
      <c r="F94" s="94"/>
      <c r="G94" s="94"/>
      <c r="H94" s="94"/>
      <c r="I94" s="95"/>
    </row>
    <row r="95" spans="2:10" ht="35.1" customHeight="1" x14ac:dyDescent="0.25">
      <c r="B95" s="40"/>
      <c r="C95" s="98" t="s">
        <v>25</v>
      </c>
      <c r="D95" s="42"/>
      <c r="E95" s="43"/>
      <c r="F95" s="44"/>
      <c r="G95" s="44"/>
      <c r="H95" s="44"/>
      <c r="I95" s="45"/>
    </row>
    <row r="96" spans="2:10" ht="35.1" customHeight="1" x14ac:dyDescent="0.25">
      <c r="B96" s="46" t="s">
        <v>168</v>
      </c>
      <c r="C96" s="49" t="s">
        <v>169</v>
      </c>
      <c r="D96" s="49"/>
      <c r="E96" s="49"/>
      <c r="F96" s="49"/>
      <c r="G96" s="49"/>
      <c r="H96" s="49"/>
      <c r="I96" s="50"/>
    </row>
    <row r="97" spans="1:10" ht="35.1" customHeight="1" x14ac:dyDescent="0.25">
      <c r="A97" s="31"/>
      <c r="B97" s="51" t="s">
        <v>170</v>
      </c>
      <c r="C97" s="52" t="s">
        <v>171</v>
      </c>
      <c r="D97" s="53" t="s">
        <v>14</v>
      </c>
      <c r="E97" s="54"/>
      <c r="F97" s="55">
        <v>1</v>
      </c>
      <c r="G97" s="56">
        <f>E97*F97</f>
        <v>0</v>
      </c>
      <c r="H97" s="57">
        <v>0.2</v>
      </c>
      <c r="I97" s="26">
        <f>G97*(1+H97)</f>
        <v>0</v>
      </c>
    </row>
    <row r="98" spans="1:10" ht="35.1" customHeight="1" x14ac:dyDescent="0.25">
      <c r="B98" s="78" t="s">
        <v>172</v>
      </c>
      <c r="C98" s="59" t="s">
        <v>173</v>
      </c>
      <c r="D98" s="60" t="s">
        <v>14</v>
      </c>
      <c r="E98" s="61"/>
      <c r="F98" s="62">
        <v>3</v>
      </c>
      <c r="G98" s="63">
        <f>E98*F98</f>
        <v>0</v>
      </c>
      <c r="H98" s="64">
        <v>0.2</v>
      </c>
      <c r="I98" s="65">
        <f>G98*(1+H98)</f>
        <v>0</v>
      </c>
    </row>
    <row r="99" spans="1:10" ht="35.1" customHeight="1" x14ac:dyDescent="0.25">
      <c r="B99" s="90" t="s">
        <v>174</v>
      </c>
      <c r="C99" s="69" t="s">
        <v>175</v>
      </c>
      <c r="D99" s="69" t="s">
        <v>14</v>
      </c>
      <c r="E99" s="79"/>
      <c r="F99" s="80">
        <v>5</v>
      </c>
      <c r="G99" s="81">
        <f>E99*F99</f>
        <v>0</v>
      </c>
      <c r="H99" s="82">
        <v>0.2</v>
      </c>
      <c r="I99" s="99">
        <f>G99*(1+H99)</f>
        <v>0</v>
      </c>
    </row>
    <row r="100" spans="1:10" ht="35.1" customHeight="1" x14ac:dyDescent="0.25">
      <c r="B100" s="46" t="s">
        <v>176</v>
      </c>
      <c r="C100" s="49" t="s">
        <v>177</v>
      </c>
      <c r="D100" s="49"/>
      <c r="E100" s="49"/>
      <c r="F100" s="68"/>
      <c r="G100" s="49"/>
      <c r="H100" s="49"/>
      <c r="I100" s="50"/>
    </row>
    <row r="101" spans="1:10" ht="35.1" customHeight="1" x14ac:dyDescent="0.25">
      <c r="B101" s="77" t="s">
        <v>178</v>
      </c>
      <c r="C101" s="52" t="s">
        <v>179</v>
      </c>
      <c r="D101" s="53" t="s">
        <v>14</v>
      </c>
      <c r="E101" s="54"/>
      <c r="F101" s="55">
        <v>1</v>
      </c>
      <c r="G101" s="56">
        <f>E101*F101</f>
        <v>0</v>
      </c>
      <c r="H101" s="57">
        <v>0.2</v>
      </c>
      <c r="I101" s="26">
        <f>G101*(1+H101)</f>
        <v>0</v>
      </c>
    </row>
    <row r="102" spans="1:10" ht="35.1" customHeight="1" x14ac:dyDescent="0.25">
      <c r="B102" s="78" t="s">
        <v>180</v>
      </c>
      <c r="C102" s="59" t="s">
        <v>181</v>
      </c>
      <c r="D102" s="60" t="s">
        <v>14</v>
      </c>
      <c r="E102" s="61"/>
      <c r="F102" s="62">
        <v>3</v>
      </c>
      <c r="G102" s="63">
        <f>E102*F102</f>
        <v>0</v>
      </c>
      <c r="H102" s="64">
        <v>0.2</v>
      </c>
      <c r="I102" s="65">
        <f>G102*(1+H102)</f>
        <v>0</v>
      </c>
      <c r="J102" s="27"/>
    </row>
    <row r="103" spans="1:10" ht="35.1" customHeight="1" x14ac:dyDescent="0.25">
      <c r="B103" s="72" t="s">
        <v>182</v>
      </c>
      <c r="C103" s="69" t="s">
        <v>183</v>
      </c>
      <c r="D103" s="69" t="s">
        <v>14</v>
      </c>
      <c r="E103" s="79"/>
      <c r="F103" s="80">
        <v>3</v>
      </c>
      <c r="G103" s="81">
        <f>E103*F103</f>
        <v>0</v>
      </c>
      <c r="H103" s="82">
        <v>0.2</v>
      </c>
      <c r="I103" s="99">
        <f>G103*(1+H103)</f>
        <v>0</v>
      </c>
      <c r="J103" s="27"/>
    </row>
    <row r="104" spans="1:10" ht="35.1" customHeight="1" x14ac:dyDescent="0.25">
      <c r="B104" s="46" t="s">
        <v>184</v>
      </c>
      <c r="C104" s="49" t="s">
        <v>185</v>
      </c>
      <c r="D104" s="49"/>
      <c r="E104" s="49"/>
      <c r="F104" s="68"/>
      <c r="G104" s="49"/>
      <c r="H104" s="49"/>
      <c r="I104" s="50"/>
    </row>
    <row r="105" spans="1:10" ht="35.1" customHeight="1" x14ac:dyDescent="0.25">
      <c r="B105" s="77" t="s">
        <v>186</v>
      </c>
      <c r="C105" s="52" t="s">
        <v>187</v>
      </c>
      <c r="D105" s="53" t="s">
        <v>14</v>
      </c>
      <c r="E105" s="54"/>
      <c r="F105" s="55">
        <v>1</v>
      </c>
      <c r="G105" s="56">
        <f>E105*F105</f>
        <v>0</v>
      </c>
      <c r="H105" s="57">
        <v>0.2</v>
      </c>
      <c r="I105" s="26">
        <f>G105*(1+H105)</f>
        <v>0</v>
      </c>
    </row>
    <row r="106" spans="1:10" ht="35.1" customHeight="1" x14ac:dyDescent="0.25">
      <c r="B106" s="78" t="s">
        <v>188</v>
      </c>
      <c r="C106" s="59" t="s">
        <v>189</v>
      </c>
      <c r="D106" s="60" t="s">
        <v>14</v>
      </c>
      <c r="E106" s="61"/>
      <c r="F106" s="62">
        <v>2</v>
      </c>
      <c r="G106" s="63">
        <f>E106*F106</f>
        <v>0</v>
      </c>
      <c r="H106" s="64">
        <v>0.2</v>
      </c>
      <c r="I106" s="70">
        <f>G106*(1+H106)</f>
        <v>0</v>
      </c>
    </row>
    <row r="107" spans="1:10" ht="35.1" customHeight="1" x14ac:dyDescent="0.25">
      <c r="B107" s="72" t="s">
        <v>190</v>
      </c>
      <c r="C107" s="69" t="s">
        <v>191</v>
      </c>
      <c r="D107" s="69" t="s">
        <v>14</v>
      </c>
      <c r="E107" s="79"/>
      <c r="F107" s="80">
        <v>2</v>
      </c>
      <c r="G107" s="81">
        <f>E107*F107</f>
        <v>0</v>
      </c>
      <c r="H107" s="82">
        <v>0.2</v>
      </c>
      <c r="I107" s="67">
        <f>G107*(1+H107)</f>
        <v>0</v>
      </c>
    </row>
    <row r="108" spans="1:10" ht="35.1" customHeight="1" x14ac:dyDescent="0.25">
      <c r="B108" s="46" t="s">
        <v>192</v>
      </c>
      <c r="C108" s="49" t="s">
        <v>193</v>
      </c>
      <c r="D108" s="49"/>
      <c r="E108" s="49"/>
      <c r="F108" s="68"/>
      <c r="G108" s="49"/>
      <c r="H108" s="49"/>
      <c r="I108" s="50"/>
    </row>
    <row r="109" spans="1:10" ht="35.1" customHeight="1" x14ac:dyDescent="0.25">
      <c r="B109" s="77" t="s">
        <v>194</v>
      </c>
      <c r="C109" s="52" t="s">
        <v>195</v>
      </c>
      <c r="D109" s="53" t="s">
        <v>14</v>
      </c>
      <c r="E109" s="54"/>
      <c r="F109" s="55">
        <v>1</v>
      </c>
      <c r="G109" s="56">
        <f>E109*F109</f>
        <v>0</v>
      </c>
      <c r="H109" s="57">
        <v>0.2</v>
      </c>
      <c r="I109" s="39">
        <f>G109*(1+H109)</f>
        <v>0</v>
      </c>
    </row>
    <row r="110" spans="1:10" ht="35.1" customHeight="1" x14ac:dyDescent="0.25">
      <c r="B110" s="78" t="s">
        <v>196</v>
      </c>
      <c r="C110" s="59" t="s">
        <v>197</v>
      </c>
      <c r="D110" s="60" t="s">
        <v>14</v>
      </c>
      <c r="E110" s="61"/>
      <c r="F110" s="62">
        <v>1</v>
      </c>
      <c r="G110" s="63">
        <f>E110*F110</f>
        <v>0</v>
      </c>
      <c r="H110" s="64">
        <v>0.2</v>
      </c>
      <c r="I110" s="70">
        <f>G110*(1+H110)</f>
        <v>0</v>
      </c>
      <c r="J110" s="27"/>
    </row>
    <row r="111" spans="1:10" ht="35.1" customHeight="1" x14ac:dyDescent="0.25">
      <c r="B111" s="72" t="s">
        <v>198</v>
      </c>
      <c r="C111" s="69" t="s">
        <v>199</v>
      </c>
      <c r="D111" s="69" t="s">
        <v>14</v>
      </c>
      <c r="E111" s="79"/>
      <c r="F111" s="80">
        <v>1</v>
      </c>
      <c r="G111" s="81">
        <f>E111*F111</f>
        <v>0</v>
      </c>
      <c r="H111" s="82">
        <v>0.2</v>
      </c>
      <c r="I111" s="67">
        <f>G111*(1+H111)</f>
        <v>0</v>
      </c>
    </row>
    <row r="112" spans="1:10" ht="35.1" customHeight="1" x14ac:dyDescent="0.25">
      <c r="B112" s="46" t="s">
        <v>200</v>
      </c>
      <c r="C112" s="49" t="s">
        <v>201</v>
      </c>
      <c r="D112" s="49"/>
      <c r="E112" s="49"/>
      <c r="F112" s="68"/>
      <c r="G112" s="49"/>
      <c r="H112" s="49"/>
      <c r="I112" s="50"/>
    </row>
    <row r="113" spans="2:9" ht="35.1" customHeight="1" x14ac:dyDescent="0.25">
      <c r="B113" s="77" t="s">
        <v>202</v>
      </c>
      <c r="C113" s="52" t="s">
        <v>203</v>
      </c>
      <c r="D113" s="53" t="s">
        <v>14</v>
      </c>
      <c r="E113" s="54"/>
      <c r="F113" s="55">
        <v>3</v>
      </c>
      <c r="G113" s="56">
        <f>E113*F113</f>
        <v>0</v>
      </c>
      <c r="H113" s="57">
        <v>0.2</v>
      </c>
      <c r="I113" s="26">
        <f>G113*(1+H113)</f>
        <v>0</v>
      </c>
    </row>
    <row r="114" spans="2:9" ht="35.1" customHeight="1" x14ac:dyDescent="0.25">
      <c r="B114" s="78" t="s">
        <v>204</v>
      </c>
      <c r="C114" s="59" t="s">
        <v>205</v>
      </c>
      <c r="D114" s="60" t="s">
        <v>14</v>
      </c>
      <c r="E114" s="61"/>
      <c r="F114" s="62">
        <v>10</v>
      </c>
      <c r="G114" s="63">
        <f>E114*F114</f>
        <v>0</v>
      </c>
      <c r="H114" s="64">
        <v>0.2</v>
      </c>
      <c r="I114" s="70">
        <f>G114*(1+H114)</f>
        <v>0</v>
      </c>
    </row>
    <row r="115" spans="2:9" ht="35.1" customHeight="1" x14ac:dyDescent="0.25">
      <c r="B115" s="72" t="s">
        <v>206</v>
      </c>
      <c r="C115" s="69" t="s">
        <v>207</v>
      </c>
      <c r="D115" s="69" t="s">
        <v>14</v>
      </c>
      <c r="E115" s="79"/>
      <c r="F115" s="80">
        <v>12</v>
      </c>
      <c r="G115" s="81">
        <f>E115*F115</f>
        <v>0</v>
      </c>
      <c r="H115" s="82">
        <v>0.2</v>
      </c>
      <c r="I115" s="67">
        <f>G115*(1+H115)</f>
        <v>0</v>
      </c>
    </row>
    <row r="116" spans="2:9" ht="35.1" customHeight="1" x14ac:dyDescent="0.25">
      <c r="B116" s="46" t="s">
        <v>208</v>
      </c>
      <c r="C116" s="49" t="s">
        <v>209</v>
      </c>
      <c r="D116" s="49"/>
      <c r="E116" s="49"/>
      <c r="F116" s="68"/>
      <c r="G116" s="49"/>
      <c r="H116" s="49"/>
      <c r="I116" s="50"/>
    </row>
    <row r="117" spans="2:9" ht="35.1" customHeight="1" x14ac:dyDescent="0.25">
      <c r="B117" s="77" t="s">
        <v>210</v>
      </c>
      <c r="C117" s="52" t="s">
        <v>211</v>
      </c>
      <c r="D117" s="53" t="s">
        <v>14</v>
      </c>
      <c r="E117" s="54"/>
      <c r="F117" s="55">
        <v>1</v>
      </c>
      <c r="G117" s="56">
        <f>E117*F117</f>
        <v>0</v>
      </c>
      <c r="H117" s="57">
        <v>0.2</v>
      </c>
      <c r="I117" s="26">
        <f>G117*(1+H117)</f>
        <v>0</v>
      </c>
    </row>
    <row r="118" spans="2:9" ht="35.1" customHeight="1" x14ac:dyDescent="0.25">
      <c r="B118" s="78" t="s">
        <v>212</v>
      </c>
      <c r="C118" s="59" t="s">
        <v>213</v>
      </c>
      <c r="D118" s="60" t="s">
        <v>14</v>
      </c>
      <c r="E118" s="61"/>
      <c r="F118" s="62">
        <v>2</v>
      </c>
      <c r="G118" s="63">
        <f>E118*F118</f>
        <v>0</v>
      </c>
      <c r="H118" s="64">
        <v>0.2</v>
      </c>
      <c r="I118" s="70">
        <f>G118*(1+H118)</f>
        <v>0</v>
      </c>
    </row>
    <row r="119" spans="2:9" ht="35.1" customHeight="1" x14ac:dyDescent="0.25">
      <c r="B119" s="72" t="s">
        <v>214</v>
      </c>
      <c r="C119" s="69" t="s">
        <v>215</v>
      </c>
      <c r="D119" s="69" t="s">
        <v>14</v>
      </c>
      <c r="E119" s="79"/>
      <c r="F119" s="80">
        <v>4</v>
      </c>
      <c r="G119" s="81">
        <f>E119*F119</f>
        <v>0</v>
      </c>
      <c r="H119" s="82">
        <v>0.2</v>
      </c>
      <c r="I119" s="67">
        <f>G119*(1+H119)</f>
        <v>0</v>
      </c>
    </row>
    <row r="120" spans="2:9" ht="35.1" customHeight="1" x14ac:dyDescent="0.25">
      <c r="B120" s="46" t="s">
        <v>216</v>
      </c>
      <c r="C120" s="49" t="s">
        <v>217</v>
      </c>
      <c r="D120" s="49"/>
      <c r="E120" s="49"/>
      <c r="F120" s="68"/>
      <c r="G120" s="49"/>
      <c r="H120" s="49"/>
      <c r="I120" s="50"/>
    </row>
    <row r="121" spans="2:9" ht="35.1" customHeight="1" x14ac:dyDescent="0.25">
      <c r="B121" s="77" t="s">
        <v>218</v>
      </c>
      <c r="C121" s="52" t="s">
        <v>219</v>
      </c>
      <c r="D121" s="53" t="s">
        <v>14</v>
      </c>
      <c r="E121" s="54"/>
      <c r="F121" s="55">
        <v>5</v>
      </c>
      <c r="G121" s="56">
        <f>E121*F121</f>
        <v>0</v>
      </c>
      <c r="H121" s="57">
        <v>0.2</v>
      </c>
      <c r="I121" s="26">
        <f>G121*(1+H121)</f>
        <v>0</v>
      </c>
    </row>
    <row r="122" spans="2:9" ht="35.1" customHeight="1" x14ac:dyDescent="0.25">
      <c r="B122" s="78" t="s">
        <v>220</v>
      </c>
      <c r="C122" s="59" t="s">
        <v>221</v>
      </c>
      <c r="D122" s="60" t="s">
        <v>14</v>
      </c>
      <c r="E122" s="61"/>
      <c r="F122" s="62">
        <v>12</v>
      </c>
      <c r="G122" s="63">
        <f>E122*F122</f>
        <v>0</v>
      </c>
      <c r="H122" s="64">
        <v>0.2</v>
      </c>
      <c r="I122" s="70">
        <f>G122*(1+H122)</f>
        <v>0</v>
      </c>
    </row>
    <row r="123" spans="2:9" ht="35.1" customHeight="1" x14ac:dyDescent="0.25">
      <c r="B123" s="72" t="s">
        <v>222</v>
      </c>
      <c r="C123" s="69" t="s">
        <v>223</v>
      </c>
      <c r="D123" s="69" t="s">
        <v>14</v>
      </c>
      <c r="E123" s="79"/>
      <c r="F123" s="80">
        <v>9</v>
      </c>
      <c r="G123" s="81">
        <f>E123*F123</f>
        <v>0</v>
      </c>
      <c r="H123" s="82">
        <v>0.2</v>
      </c>
      <c r="I123" s="67">
        <f>G123*(1+H123)</f>
        <v>0</v>
      </c>
    </row>
    <row r="124" spans="2:9" ht="35.1" customHeight="1" x14ac:dyDescent="0.25">
      <c r="B124" s="46" t="s">
        <v>224</v>
      </c>
      <c r="C124" s="49" t="s">
        <v>225</v>
      </c>
      <c r="D124" s="49"/>
      <c r="E124" s="49"/>
      <c r="F124" s="68"/>
      <c r="G124" s="49"/>
      <c r="H124" s="49"/>
      <c r="I124" s="50"/>
    </row>
    <row r="125" spans="2:9" ht="35.1" customHeight="1" x14ac:dyDescent="0.25">
      <c r="B125" s="77" t="s">
        <v>226</v>
      </c>
      <c r="C125" s="52" t="s">
        <v>227</v>
      </c>
      <c r="D125" s="53" t="s">
        <v>14</v>
      </c>
      <c r="E125" s="54"/>
      <c r="F125" s="55">
        <v>1</v>
      </c>
      <c r="G125" s="56">
        <f>E125*F125</f>
        <v>0</v>
      </c>
      <c r="H125" s="57">
        <v>0.2</v>
      </c>
      <c r="I125" s="26">
        <f>G125*(1+H125)</f>
        <v>0</v>
      </c>
    </row>
    <row r="126" spans="2:9" ht="35.1" customHeight="1" x14ac:dyDescent="0.25">
      <c r="B126" s="78" t="s">
        <v>228</v>
      </c>
      <c r="C126" s="59" t="s">
        <v>229</v>
      </c>
      <c r="D126" s="60" t="s">
        <v>14</v>
      </c>
      <c r="E126" s="61"/>
      <c r="F126" s="62">
        <v>2</v>
      </c>
      <c r="G126" s="63">
        <f>E126*F126</f>
        <v>0</v>
      </c>
      <c r="H126" s="64">
        <v>0.2</v>
      </c>
      <c r="I126" s="70">
        <f>G126*(1+H126)</f>
        <v>0</v>
      </c>
    </row>
    <row r="127" spans="2:9" ht="35.1" customHeight="1" x14ac:dyDescent="0.25">
      <c r="B127" s="72" t="s">
        <v>230</v>
      </c>
      <c r="C127" s="69" t="s">
        <v>231</v>
      </c>
      <c r="D127" s="69" t="s">
        <v>14</v>
      </c>
      <c r="E127" s="79"/>
      <c r="F127" s="80">
        <v>2</v>
      </c>
      <c r="G127" s="81">
        <f>E127*F127</f>
        <v>0</v>
      </c>
      <c r="H127" s="82">
        <v>0.2</v>
      </c>
      <c r="I127" s="67">
        <f>G127*(1+H127)</f>
        <v>0</v>
      </c>
    </row>
    <row r="128" spans="2:9" ht="35.1" customHeight="1" x14ac:dyDescent="0.25">
      <c r="B128" s="46" t="s">
        <v>232</v>
      </c>
      <c r="C128" s="49" t="s">
        <v>233</v>
      </c>
      <c r="D128" s="49"/>
      <c r="E128" s="49"/>
      <c r="F128" s="68"/>
      <c r="G128" s="49"/>
      <c r="H128" s="49"/>
      <c r="I128" s="50"/>
    </row>
    <row r="129" spans="2:10" ht="35.1" customHeight="1" x14ac:dyDescent="0.25">
      <c r="B129" s="77" t="s">
        <v>234</v>
      </c>
      <c r="C129" s="52" t="s">
        <v>235</v>
      </c>
      <c r="D129" s="53" t="s">
        <v>14</v>
      </c>
      <c r="E129" s="54"/>
      <c r="F129" s="55">
        <v>1</v>
      </c>
      <c r="G129" s="56">
        <f>E129*F129</f>
        <v>0</v>
      </c>
      <c r="H129" s="57">
        <v>0.2</v>
      </c>
      <c r="I129" s="26">
        <f>G129*(1+H129)</f>
        <v>0</v>
      </c>
    </row>
    <row r="130" spans="2:10" ht="35.1" customHeight="1" x14ac:dyDescent="0.25">
      <c r="B130" s="78" t="s">
        <v>236</v>
      </c>
      <c r="C130" s="59" t="s">
        <v>237</v>
      </c>
      <c r="D130" s="60" t="s">
        <v>14</v>
      </c>
      <c r="E130" s="61"/>
      <c r="F130" s="62">
        <v>2</v>
      </c>
      <c r="G130" s="63">
        <f>E130*F130</f>
        <v>0</v>
      </c>
      <c r="H130" s="64">
        <v>0.2</v>
      </c>
      <c r="I130" s="70">
        <f>G130*(1+H130)</f>
        <v>0</v>
      </c>
    </row>
    <row r="131" spans="2:10" ht="35.1" customHeight="1" x14ac:dyDescent="0.25">
      <c r="B131" s="72" t="s">
        <v>238</v>
      </c>
      <c r="C131" s="69" t="s">
        <v>239</v>
      </c>
      <c r="D131" s="69" t="s">
        <v>14</v>
      </c>
      <c r="E131" s="79"/>
      <c r="F131" s="80">
        <v>2</v>
      </c>
      <c r="G131" s="81">
        <f>E131*F131</f>
        <v>0</v>
      </c>
      <c r="H131" s="82">
        <v>0.2</v>
      </c>
      <c r="I131" s="67">
        <f>G131*(1+H131)</f>
        <v>0</v>
      </c>
    </row>
    <row r="133" spans="2:10" ht="48" customHeight="1" x14ac:dyDescent="0.25">
      <c r="B133" s="14" t="s">
        <v>4</v>
      </c>
      <c r="C133" s="13" t="s">
        <v>15</v>
      </c>
      <c r="D133" s="14" t="s">
        <v>6</v>
      </c>
      <c r="E133" s="33" t="s">
        <v>7</v>
      </c>
      <c r="F133" s="15" t="s">
        <v>8</v>
      </c>
      <c r="G133" s="15" t="s">
        <v>9</v>
      </c>
      <c r="H133" s="34" t="s">
        <v>10</v>
      </c>
      <c r="I133" s="33" t="s">
        <v>16</v>
      </c>
    </row>
    <row r="134" spans="2:10" ht="60.75" customHeight="1" x14ac:dyDescent="0.25">
      <c r="B134" s="20" t="s">
        <v>240</v>
      </c>
      <c r="C134" s="19" t="s">
        <v>241</v>
      </c>
      <c r="D134" s="92" t="s">
        <v>14</v>
      </c>
      <c r="E134" s="35"/>
      <c r="F134" s="36">
        <v>1</v>
      </c>
      <c r="G134" s="37">
        <f>E134*F134</f>
        <v>0</v>
      </c>
      <c r="H134" s="38">
        <v>0.2</v>
      </c>
      <c r="I134" s="97">
        <f>G134*(1+H134)</f>
        <v>0</v>
      </c>
      <c r="J134" s="27"/>
    </row>
    <row r="136" spans="2:10" ht="57.75" customHeight="1" x14ac:dyDescent="0.25">
      <c r="B136" s="14" t="s">
        <v>4</v>
      </c>
      <c r="C136" s="13" t="s">
        <v>15</v>
      </c>
      <c r="D136" s="14" t="s">
        <v>6</v>
      </c>
      <c r="E136" s="33" t="s">
        <v>7</v>
      </c>
      <c r="F136" s="15" t="s">
        <v>8</v>
      </c>
      <c r="G136" s="15" t="s">
        <v>9</v>
      </c>
      <c r="H136" s="34" t="s">
        <v>10</v>
      </c>
      <c r="I136" s="33" t="s">
        <v>16</v>
      </c>
    </row>
    <row r="137" spans="2:10" ht="35.1" customHeight="1" x14ac:dyDescent="0.25">
      <c r="B137" s="20" t="s">
        <v>242</v>
      </c>
      <c r="C137" s="19" t="s">
        <v>243</v>
      </c>
      <c r="D137" s="92" t="s">
        <v>14</v>
      </c>
      <c r="E137" s="35"/>
      <c r="F137" s="36">
        <v>4</v>
      </c>
      <c r="G137" s="37">
        <f>E137*F137</f>
        <v>0</v>
      </c>
      <c r="H137" s="38">
        <v>0.2</v>
      </c>
      <c r="I137" s="39">
        <f>G137*(1+H137)</f>
        <v>0</v>
      </c>
    </row>
    <row r="138" spans="2:10" ht="35.1" customHeight="1" x14ac:dyDescent="0.25">
      <c r="I138" s="100"/>
    </row>
    <row r="139" spans="2:10" ht="57" customHeight="1" x14ac:dyDescent="0.25">
      <c r="B139" s="14" t="s">
        <v>4</v>
      </c>
      <c r="C139" s="13" t="s">
        <v>15</v>
      </c>
      <c r="D139" s="14" t="s">
        <v>6</v>
      </c>
      <c r="E139" s="33" t="s">
        <v>7</v>
      </c>
      <c r="F139" s="15" t="s">
        <v>8</v>
      </c>
      <c r="G139" s="15" t="s">
        <v>9</v>
      </c>
      <c r="H139" s="34" t="s">
        <v>10</v>
      </c>
      <c r="I139" s="33" t="s">
        <v>16</v>
      </c>
    </row>
    <row r="140" spans="2:10" ht="35.1" customHeight="1" x14ac:dyDescent="0.25">
      <c r="B140" s="20" t="s">
        <v>244</v>
      </c>
      <c r="C140" s="19" t="s">
        <v>245</v>
      </c>
      <c r="D140" s="92" t="s">
        <v>14</v>
      </c>
      <c r="E140" s="35"/>
      <c r="F140" s="36">
        <v>4</v>
      </c>
      <c r="G140" s="37">
        <f>E140*F140</f>
        <v>0</v>
      </c>
      <c r="H140" s="38">
        <v>0.2</v>
      </c>
      <c r="I140" s="39">
        <f>G140*(1+H140)</f>
        <v>0</v>
      </c>
    </row>
    <row r="141" spans="2:10" ht="35.1" customHeight="1" x14ac:dyDescent="0.25">
      <c r="I141" s="100"/>
    </row>
    <row r="142" spans="2:10" ht="57" customHeight="1" x14ac:dyDescent="0.25">
      <c r="B142" s="14" t="s">
        <v>4</v>
      </c>
      <c r="C142" s="13" t="s">
        <v>15</v>
      </c>
      <c r="D142" s="14" t="s">
        <v>6</v>
      </c>
      <c r="E142" s="33" t="s">
        <v>7</v>
      </c>
      <c r="F142" s="15" t="s">
        <v>8</v>
      </c>
      <c r="G142" s="15" t="s">
        <v>9</v>
      </c>
      <c r="H142" s="34" t="s">
        <v>10</v>
      </c>
      <c r="I142" s="33" t="s">
        <v>16</v>
      </c>
    </row>
    <row r="143" spans="2:10" ht="35.1" customHeight="1" x14ac:dyDescent="0.25">
      <c r="B143" s="20" t="s">
        <v>246</v>
      </c>
      <c r="C143" s="19" t="s">
        <v>247</v>
      </c>
      <c r="D143" s="92" t="s">
        <v>14</v>
      </c>
      <c r="E143" s="35"/>
      <c r="F143" s="36">
        <v>4</v>
      </c>
      <c r="G143" s="37">
        <f>E143*F143</f>
        <v>0</v>
      </c>
      <c r="H143" s="38">
        <v>0.2</v>
      </c>
      <c r="I143" s="97">
        <f>G143*(1+H143)</f>
        <v>0</v>
      </c>
    </row>
    <row r="145" spans="2:10" ht="35.1" customHeight="1" x14ac:dyDescent="0.25">
      <c r="B145" s="119" t="s">
        <v>248</v>
      </c>
      <c r="C145" s="119"/>
      <c r="D145" s="119"/>
      <c r="E145" s="119"/>
      <c r="F145" s="119"/>
      <c r="G145" s="101">
        <f>G4+G7+G10+G147+G148+G86+G90+G91+G149+G134+G137+G140+G143</f>
        <v>0</v>
      </c>
      <c r="H145" s="102">
        <v>0.2</v>
      </c>
      <c r="I145" s="101">
        <f>G145*(1+H145)</f>
        <v>0</v>
      </c>
    </row>
    <row r="147" spans="2:10" ht="35.1" customHeight="1" x14ac:dyDescent="0.25">
      <c r="F147" s="103" t="s">
        <v>249</v>
      </c>
      <c r="G147" s="104">
        <f>G16+G17+G18+G20+G21+G22+G24+G25+G26+G28+G29+G30+G32+G33+G34+G36+G37+G38+G40+G41+G42+G44+G45+G46</f>
        <v>0</v>
      </c>
      <c r="H147" s="105">
        <v>0.2</v>
      </c>
      <c r="I147" s="106">
        <f>G147*(1+H147)</f>
        <v>0</v>
      </c>
    </row>
    <row r="148" spans="2:10" ht="35.1" customHeight="1" x14ac:dyDescent="0.25">
      <c r="F148" s="103" t="s">
        <v>250</v>
      </c>
      <c r="G148" s="107">
        <f>G51+G53+G54+G55+G57+G58+G59+G61+G62+G63+G65+G66+G67+G69+G70+G71+G73+G74+G75+G77+G78+G79+G81+G82+G83</f>
        <v>0</v>
      </c>
      <c r="H148" s="108">
        <v>0.2</v>
      </c>
      <c r="I148" s="109">
        <f>G148*(1+H148)</f>
        <v>0</v>
      </c>
    </row>
    <row r="149" spans="2:10" ht="35.1" customHeight="1" x14ac:dyDescent="0.25">
      <c r="F149" s="103" t="s">
        <v>251</v>
      </c>
      <c r="G149" s="110">
        <f>G97+G98+G99+G101+G102+G103+G105+G106+G107+G109+G110+G111+G113+G114+G115+G117+G118+G119+G121+G122+G123+G125+G126+G127+G129+G130+G131</f>
        <v>0</v>
      </c>
      <c r="H149" s="111">
        <v>0.2</v>
      </c>
      <c r="I149" s="112">
        <f>G149*(1+H149)</f>
        <v>0</v>
      </c>
      <c r="J149" s="27"/>
    </row>
    <row r="150" spans="2:10" ht="35.1" customHeight="1" x14ac:dyDescent="0.25">
      <c r="G150" s="100"/>
      <c r="I150" s="100"/>
    </row>
    <row r="152" spans="2:10" ht="35.1" customHeight="1" x14ac:dyDescent="0.25">
      <c r="G152" s="113"/>
    </row>
  </sheetData>
  <mergeCells count="4">
    <mergeCell ref="B1:I1"/>
    <mergeCell ref="E13:I13"/>
    <mergeCell ref="E49:I49"/>
    <mergeCell ref="B145:F145"/>
  </mergeCells>
  <pageMargins left="0.7" right="0.7" top="0.75" bottom="0.75" header="0.511811023622047" footer="0.511811023622047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Simulation financière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LACHOT Sophie</cp:lastModifiedBy>
  <cp:revision>1</cp:revision>
  <dcterms:created xsi:type="dcterms:W3CDTF">2015-06-05T18:19:34Z</dcterms:created>
  <dcterms:modified xsi:type="dcterms:W3CDTF">2025-08-27T14:05:20Z</dcterms:modified>
  <dc:language>fr-FR</dc:language>
</cp:coreProperties>
</file>