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S:\2.8 SCP\Marchés 2025\2025-033 T_Amphi Galois\01 Passation\01 DCE\02 Définitif\01 DCE_PLACE_du_2025-09-10\02 pdf\02 Documents_contractuels\"/>
    </mc:Choice>
  </mc:AlternateContent>
  <xr:revisionPtr revIDLastSave="0" documentId="13_ncr:1_{D744A531-DEFC-4FBA-96EF-BBAB9F994249}" xr6:coauthVersionLast="47" xr6:coauthVersionMax="47" xr10:uidLastSave="{00000000-0000-0000-0000-000000000000}"/>
  <bookViews>
    <workbookView xWindow="-120" yWindow="-120" windowWidth="29040" windowHeight="17640" tabRatio="899" activeTab="1" xr2:uid="{00000000-000D-0000-FFFF-FFFF00000000}"/>
  </bookViews>
  <sheets>
    <sheet name="PdG" sheetId="28" r:id="rId1"/>
    <sheet name="Préambule" sheetId="32" r:id="rId2"/>
    <sheet name="DPGF" sheetId="31" r:id="rId3"/>
  </sheets>
  <definedNames>
    <definedName name="\y" localSheetId="2">#REF!</definedName>
    <definedName name="\y">#REF!</definedName>
    <definedName name="_Toc180466225" localSheetId="2">DPGF!#REF!</definedName>
    <definedName name="_Toc180466226" localSheetId="2">DPGF!#REF!</definedName>
    <definedName name="_Toc56589698" localSheetId="2">DPGF!#REF!</definedName>
    <definedName name="_xlnm.Database" localSheetId="2">#REF!</definedName>
    <definedName name="_xlnm.Database">#REF!</definedName>
    <definedName name="BASPAGE" localSheetId="2">#REF!</definedName>
    <definedName name="BASPAGE">#REF!</definedName>
    <definedName name="COMPTEURY" localSheetId="2">#REF!</definedName>
    <definedName name="COMPTEURY">#REF!</definedName>
    <definedName name="ôk">#REF!</definedName>
    <definedName name="rrr" localSheetId="2">#REF!</definedName>
    <definedName name="rrr">#REF!</definedName>
    <definedName name="x">#REF!</definedName>
    <definedName name="xx">#REF!</definedName>
    <definedName name="xxx">#REF!</definedName>
    <definedName name="xxxx">#REF!</definedName>
    <definedName name="xxxxx">#REF!</definedName>
    <definedName name="_xlnm.Print_Area" localSheetId="2">DPGF!$A$1:$F$151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1" l="1"/>
  <c r="F146" i="31" l="1"/>
  <c r="F147" i="31"/>
  <c r="F144" i="31"/>
  <c r="F143" i="31"/>
  <c r="F142" i="31"/>
  <c r="F139" i="31"/>
  <c r="F138" i="31"/>
  <c r="F137" i="31"/>
  <c r="F136" i="31"/>
  <c r="F135" i="31"/>
  <c r="F134" i="31"/>
  <c r="F130" i="31"/>
  <c r="F129" i="31"/>
  <c r="F126" i="31"/>
  <c r="F125" i="31"/>
  <c r="F116" i="31"/>
  <c r="F115" i="31"/>
  <c r="F112" i="31"/>
  <c r="F111" i="31"/>
  <c r="F108" i="31"/>
  <c r="F107" i="31"/>
  <c r="F104" i="31"/>
  <c r="F101" i="31"/>
  <c r="F98" i="31"/>
  <c r="F97" i="31"/>
  <c r="F96" i="31"/>
  <c r="F93" i="31"/>
  <c r="F90" i="31"/>
  <c r="F89" i="31"/>
  <c r="F88" i="31"/>
  <c r="F87" i="31"/>
  <c r="F84" i="31"/>
  <c r="F83" i="31"/>
  <c r="F82" i="31"/>
  <c r="F81" i="31"/>
  <c r="F80" i="31"/>
  <c r="F79" i="31"/>
  <c r="F76" i="31"/>
  <c r="F75" i="31"/>
  <c r="F74" i="31"/>
  <c r="F73" i="31"/>
  <c r="F72" i="31"/>
  <c r="F71" i="31"/>
  <c r="F68" i="31"/>
  <c r="F67" i="31"/>
  <c r="F61" i="31"/>
  <c r="F60" i="31"/>
  <c r="F51" i="31"/>
  <c r="F50" i="31"/>
  <c r="F47" i="31"/>
  <c r="F46" i="31"/>
  <c r="F43" i="31"/>
  <c r="F42" i="31"/>
  <c r="F41" i="31"/>
  <c r="F40" i="31"/>
  <c r="F39" i="31"/>
  <c r="F36" i="31"/>
  <c r="F35" i="31"/>
  <c r="F32" i="31"/>
  <c r="F31" i="31"/>
  <c r="F30" i="31"/>
  <c r="F29" i="31"/>
  <c r="F26" i="31"/>
  <c r="F25" i="31"/>
  <c r="F117" i="31" l="1"/>
  <c r="F13" i="31" s="1"/>
  <c r="F148" i="31"/>
  <c r="F149" i="31" s="1"/>
  <c r="F150" i="31" s="1"/>
  <c r="F52" i="31"/>
  <c r="F53" i="31" l="1"/>
  <c r="F54" i="31" s="1"/>
  <c r="F14" i="31"/>
  <c r="F15" i="31" s="1"/>
  <c r="F118" i="31"/>
  <c r="F119" i="31" s="1"/>
  <c r="F16" i="31" l="1"/>
  <c r="F11" i="31"/>
  <c r="F12" i="31" s="1"/>
  <c r="F17" i="31" l="1"/>
  <c r="F18" i="3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<sst xmlns="http://schemas.openxmlformats.org/spreadsheetml/2006/main" count="322" uniqueCount="179">
  <si>
    <t>u</t>
  </si>
  <si>
    <t>Quantités</t>
  </si>
  <si>
    <t>Ouvrages</t>
  </si>
  <si>
    <t>P.U.</t>
  </si>
  <si>
    <t>Prix total</t>
  </si>
  <si>
    <t>2.</t>
  </si>
  <si>
    <t>3.</t>
  </si>
  <si>
    <t>4.</t>
  </si>
  <si>
    <r>
      <t xml:space="preserve">Maîtrise d’ouvrage :
</t>
    </r>
    <r>
      <rPr>
        <b/>
        <sz val="12"/>
        <rFont val="Calibri"/>
        <family val="2"/>
      </rPr>
      <t xml:space="preserve">ÉCOLE NORMALE SUPÉRIEURE
</t>
    </r>
    <r>
      <rPr>
        <sz val="12"/>
        <rFont val="Calibri"/>
        <family val="2"/>
      </rPr>
      <t xml:space="preserve">45 rue d’Ulm, 75230 Paris cedex 05  
</t>
    </r>
    <r>
      <rPr>
        <b/>
        <sz val="12"/>
        <rFont val="Calibri"/>
        <family val="2"/>
      </rPr>
      <t xml:space="preserve">
</t>
    </r>
    <r>
      <rPr>
        <sz val="12"/>
        <rFont val="Calibri"/>
        <family val="2"/>
      </rPr>
      <t xml:space="preserve">Maîtrise d’œuvre : 
</t>
    </r>
    <r>
      <rPr>
        <b/>
        <sz val="12"/>
        <rFont val="Calibri"/>
        <family val="2"/>
      </rPr>
      <t>ÉCOLE NORMALE SUPÉRIEURE
SERVICE PATRIMOINE</t>
    </r>
    <r>
      <rPr>
        <sz val="12"/>
        <rFont val="Calibri"/>
        <family val="2"/>
      </rPr>
      <t xml:space="preserve">
29, rue d’Ulm
75230 Paris cedex 05
Tel : 01 44 32 32 71
</t>
    </r>
  </si>
  <si>
    <t>ens</t>
  </si>
  <si>
    <t>1.</t>
  </si>
  <si>
    <t>ÉLÉMENTS A FOURNIR</t>
  </si>
  <si>
    <t>5.</t>
  </si>
  <si>
    <t xml:space="preserve">ACHEVEMENT DES TRAVAUX </t>
  </si>
  <si>
    <t>ml</t>
  </si>
  <si>
    <t>RESEAU DE TERRE</t>
  </si>
  <si>
    <t>Mise à la terre des masses et liaisons équipotentielles</t>
  </si>
  <si>
    <t>Nettoyage</t>
  </si>
  <si>
    <t>Essais et réglages</t>
  </si>
  <si>
    <t>1.1</t>
  </si>
  <si>
    <t>1.2</t>
  </si>
  <si>
    <t>1.3</t>
  </si>
  <si>
    <r>
      <t xml:space="preserve">Dossier des ouvrages exécutés </t>
    </r>
    <r>
      <rPr>
        <b/>
        <sz val="10"/>
        <rFont val="Calibri"/>
        <family val="2"/>
        <scheme val="minor"/>
      </rPr>
      <t>à remettre le jour de la réception</t>
    </r>
    <r>
      <rPr>
        <sz val="10"/>
        <rFont val="Calibri"/>
        <family val="2"/>
        <scheme val="minor"/>
      </rPr>
      <t xml:space="preserve"> (format numérique)</t>
    </r>
  </si>
  <si>
    <t>2.1</t>
  </si>
  <si>
    <t>2.2</t>
  </si>
  <si>
    <t xml:space="preserve">Mise à la terre de l'ensemble des installations CFA </t>
  </si>
  <si>
    <t>3.2</t>
  </si>
  <si>
    <t>4.1</t>
  </si>
  <si>
    <t>3.1</t>
  </si>
  <si>
    <t>5.1</t>
  </si>
  <si>
    <t>T. V. A. (20%)</t>
  </si>
  <si>
    <t>3.3</t>
  </si>
  <si>
    <t>4.2</t>
  </si>
  <si>
    <t>6.</t>
  </si>
  <si>
    <t>6.1</t>
  </si>
  <si>
    <t>TVA (20%)</t>
  </si>
  <si>
    <t>TRANCHE FERME</t>
  </si>
  <si>
    <t xml:space="preserve">Ajout de disjoncteurs supplémentaires sur armoire électrique </t>
  </si>
  <si>
    <t>TRANCHE OPTIONNELLE</t>
  </si>
  <si>
    <t>5.2</t>
  </si>
  <si>
    <t>2.3</t>
  </si>
  <si>
    <t>Fourniture et pose de plastron RJ45 y/c réservations sur les dalles métalliques d’habillages muraux</t>
  </si>
  <si>
    <t>DEPLACEMENT DE LA BAIE SON EXISTANTE</t>
  </si>
  <si>
    <t>Fourniture et pose de gaines ICTA 40mm y/c comblement du passage dito existant</t>
  </si>
  <si>
    <t>Fourniture et pose de plastron HDMI y/c intégration au boitier 2x8 modules</t>
  </si>
  <si>
    <t>Fourniture et pose de plastron 16A y/c intégration au boitier 2x8 modules</t>
  </si>
  <si>
    <t>Fourniture et pose de plastron RJ45 y/c intégration au boitier 2x8 modules</t>
  </si>
  <si>
    <t xml:space="preserve">COFFRET 10 U </t>
  </si>
  <si>
    <t>Fourniture et pose d'un coffret 10 U y/c réservations sur les dalles métalliques d’habillages muraux</t>
  </si>
  <si>
    <t>3.4</t>
  </si>
  <si>
    <t>Passage de cables pour raccordement de RJ45 au local informatique IR-S1-104H</t>
  </si>
  <si>
    <t>RACCORDEMENT DE LA BORNE WIFI</t>
  </si>
  <si>
    <t>7.</t>
  </si>
  <si>
    <t>PREPARATION DE CHANTIER</t>
  </si>
  <si>
    <t xml:space="preserve">Installation de chantier (y/c PIC, coffret de chantier, éclairage temporaire) </t>
  </si>
  <si>
    <t xml:space="preserve">Elimination des déchets </t>
  </si>
  <si>
    <t>Protections des ouvrages</t>
  </si>
  <si>
    <t xml:space="preserve">Gestion de la zone chantier </t>
  </si>
  <si>
    <t>TRAVAUX CFO CFA</t>
  </si>
  <si>
    <r>
      <rPr>
        <sz val="12"/>
        <rFont val="Calibri"/>
        <family val="2"/>
      </rPr>
      <t xml:space="preserve">Opération :
</t>
    </r>
    <r>
      <rPr>
        <b/>
        <sz val="12"/>
        <rFont val="Calibri"/>
        <family val="2"/>
      </rPr>
      <t xml:space="preserve">RENOVATION DE L’AMPHITHEATRE EVARISTE GALOIS 
</t>
    </r>
    <r>
      <rPr>
        <sz val="12"/>
        <rFont val="Calibri"/>
        <family val="2"/>
      </rPr>
      <t xml:space="preserve">
Lieu d’exécution :
</t>
    </r>
    <r>
      <rPr>
        <b/>
        <sz val="12"/>
        <rFont val="Calibri"/>
        <family val="2"/>
      </rPr>
      <t>ECOLE NORMALE SUPERIEURE
45 RUE D’ULM – 75005 PARIS 
R-1 et R-2</t>
    </r>
  </si>
  <si>
    <t>7.1</t>
  </si>
  <si>
    <t>BOITIERS DE SCENE</t>
  </si>
  <si>
    <t>Fourniture et pose d'un boitier de scène type IK-4 LEGRAND ou équivalent - 4 modules</t>
  </si>
  <si>
    <t>Fourniture et pose de plastron 16A y/c intégration au boitier de scène</t>
  </si>
  <si>
    <t>Fourniture et pose de plastron XLR femelles y/c intégration au boitier de scène</t>
  </si>
  <si>
    <t>Fourniture et pose d'un boitier de scène type IK-4 LEGRAND ou équivalent - 8 modules</t>
  </si>
  <si>
    <t>Fourniture et pose de plastron HDMI y/c intégration au boitier de scène</t>
  </si>
  <si>
    <t xml:space="preserve">Fourniture et pose d'un boitier type 2x8 modules encastré type LEGRAND ou équivalent </t>
  </si>
  <si>
    <t xml:space="preserve">Fourniture et pose de plastron 16A y/c intégration au boitier  </t>
  </si>
  <si>
    <t xml:space="preserve">Fourniture et pose de plastron HDMI y/c intégration au boitier  </t>
  </si>
  <si>
    <t xml:space="preserve">Fourniture et pose de plastron RJ45 y/c intégration au boitier  </t>
  </si>
  <si>
    <t>BOITIER MURAL</t>
  </si>
  <si>
    <t>3.6</t>
  </si>
  <si>
    <t>4.3</t>
  </si>
  <si>
    <t>4.4</t>
  </si>
  <si>
    <t>5.3</t>
  </si>
  <si>
    <t>5.4</t>
  </si>
  <si>
    <t>7.2</t>
  </si>
  <si>
    <t>8.</t>
  </si>
  <si>
    <t>8.1</t>
  </si>
  <si>
    <t>9.</t>
  </si>
  <si>
    <t>9.1</t>
  </si>
  <si>
    <t>10.</t>
  </si>
  <si>
    <t>10.1</t>
  </si>
  <si>
    <t>11.</t>
  </si>
  <si>
    <t>11.1</t>
  </si>
  <si>
    <t>11.2</t>
  </si>
  <si>
    <t>PASSAGE DE CABLES DANS DOUBLAGE</t>
  </si>
  <si>
    <t>Passage de cables dans doublages murs et faux plafond via fourreaux</t>
  </si>
  <si>
    <t>DEPOSES, CONSIGNATIONS</t>
  </si>
  <si>
    <t xml:space="preserve">Dépose soignée des équipements existants </t>
  </si>
  <si>
    <t>Dépose soignée des revêtements murs et faux-plafonds</t>
  </si>
  <si>
    <t>INSTALLATION + RACCORDEMENT RJ45</t>
  </si>
  <si>
    <t>7.3</t>
  </si>
  <si>
    <t>Passage de cables pour raccordement de la borne WIFI au local informatique IR-S1-104H</t>
  </si>
  <si>
    <t>Fourniture et pose de plastron RJ45 POE y/c intégration au boitier de scène</t>
  </si>
  <si>
    <t xml:space="preserve">Fourniture et pose de plastron AUX-Out y/c intégration au boitier  </t>
  </si>
  <si>
    <t xml:space="preserve">Fourniture et pose de plastron DMX y/c intégration au boitier  </t>
  </si>
  <si>
    <t>RACCORDEMENT DES EQUIPEMENTS A L'ARMOIRE ELECTRIQUE</t>
  </si>
  <si>
    <t>Raccordement des prises à l'armoire électrique</t>
  </si>
  <si>
    <t>Raccordement des prises et équipements à l'armoire électrique</t>
  </si>
  <si>
    <t>4.5</t>
  </si>
  <si>
    <t>6.2</t>
  </si>
  <si>
    <t>12.</t>
  </si>
  <si>
    <t>12.1</t>
  </si>
  <si>
    <t>12.2</t>
  </si>
  <si>
    <t xml:space="preserve">en mémoire, inclus TF </t>
  </si>
  <si>
    <t>Etudes d'exécution, plans de récolement, bilan de puissance, étude d'éclairement, etc.</t>
  </si>
  <si>
    <t>Gestion de la zone chantier (balisage et signalétique de chantier, entretien du chantier)</t>
  </si>
  <si>
    <t>4.6</t>
  </si>
  <si>
    <t>Fourniture et pose de prises 16A sur supports muraux métalliques</t>
  </si>
  <si>
    <t xml:space="preserve">Saignées en support béton (pour prises 16 A encastrées) </t>
  </si>
  <si>
    <t>2.4</t>
  </si>
  <si>
    <t xml:space="preserve">Dépose, curage </t>
  </si>
  <si>
    <t>2.5</t>
  </si>
  <si>
    <t>3.5</t>
  </si>
  <si>
    <t>10.2</t>
  </si>
  <si>
    <t xml:space="preserve">Fourniture et pose de prises 16A encastrées dans gradins sur support béton  type Legrand gamme Mosaic ou équivalent </t>
  </si>
  <si>
    <t>PARTIE A : CFO/CFA</t>
  </si>
  <si>
    <t>Plans de récolement et synthèse</t>
  </si>
  <si>
    <r>
      <t xml:space="preserve">Dossier des ouvrages exécutés </t>
    </r>
    <r>
      <rPr>
        <b/>
        <sz val="9"/>
        <rFont val="Calibri"/>
        <family val="2"/>
        <scheme val="minor"/>
      </rPr>
      <t>à remettre le jour de la réception</t>
    </r>
    <r>
      <rPr>
        <sz val="9"/>
        <rFont val="Calibri"/>
        <family val="2"/>
        <scheme val="minor"/>
      </rPr>
      <t xml:space="preserve"> (format numérique)</t>
    </r>
  </si>
  <si>
    <t xml:space="preserve">DEPOSE ET EVACUATION </t>
  </si>
  <si>
    <t>Dépose de la moquette existante</t>
  </si>
  <si>
    <t>m²</t>
  </si>
  <si>
    <t>Dépose du sol souple existant</t>
  </si>
  <si>
    <t>Gestion et élimination des dechets</t>
  </si>
  <si>
    <t>REVETEMENTS DE SOL</t>
  </si>
  <si>
    <t>Travaux préparatoires : protection des ouvrages, enduits et lissages, étanchéité, etc.</t>
  </si>
  <si>
    <t xml:space="preserve">Fourniture et pose revêtement sol PVC tissé type BOLON sur gradins – Usage 33 ou équivalent </t>
  </si>
  <si>
    <t xml:space="preserve">Fourniture et pose revêtement sol PVC tissé type BOLON sur estrade – Usage 33 ou équivalent </t>
  </si>
  <si>
    <t>Fourniture et pose de barres de seuil extra plates en aluminium anodisé</t>
  </si>
  <si>
    <t>Fourniture et pose butées de portes en caoutchouc</t>
  </si>
  <si>
    <t xml:space="preserve">Fourniture et pose de cornières de nez de marche </t>
  </si>
  <si>
    <t xml:space="preserve">PEINTURE </t>
  </si>
  <si>
    <t>Préparation du support : grattage ,  ponçage , réparation ponctuel par mastic bois, epoussetage...</t>
  </si>
  <si>
    <t>Mise en peinture l'estrade sur support bois peinture acrylique</t>
  </si>
  <si>
    <t>ACHEVEMENT DES TRAVAUX</t>
  </si>
  <si>
    <t>Nettoyage général</t>
  </si>
  <si>
    <t xml:space="preserve">nettoyage de reception des locaux </t>
  </si>
  <si>
    <t>PARTIE B - REVETEMENTS DE SOLS</t>
  </si>
  <si>
    <r>
      <t xml:space="preserve">Dossier de consultation des entreprises  
</t>
    </r>
    <r>
      <rPr>
        <b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Indice 01</t>
    </r>
  </si>
  <si>
    <t>Indiquer le nom de la société</t>
  </si>
  <si>
    <t>CANDIDAT :</t>
  </si>
  <si>
    <t xml:space="preserve">PARTIE A : CFO/CFA : SOUS-TOTAL H. T. - TRANCHE FERME </t>
  </si>
  <si>
    <t>PARTIE A : CFO/CFA : SOUS-TOTAL T. T. C. - TRANCHE FERME</t>
  </si>
  <si>
    <t xml:space="preserve">PARTIE A : CFO/CFA : MONTANT TOTAL H. T. - TRANCHE OPTIONNELLE </t>
  </si>
  <si>
    <t>PARTIE A : CFO/CFA : MONTANT TOTAL T. T. C. - TRANCHE OPTIONNELLE</t>
  </si>
  <si>
    <t xml:space="preserve">PARTIE B - REVETEMENTS DE SOLS : SOUS-TOTAL H. T. - TRANCHE FERME </t>
  </si>
  <si>
    <t>PARTIE B - REVETEMENTS DE SOLS : SOUS-TOTAL T. T. C. - TRANCHE FERME</t>
  </si>
  <si>
    <r>
      <t xml:space="preserve">DPGF
</t>
    </r>
    <r>
      <rPr>
        <sz val="10"/>
        <rFont val="Calibri"/>
        <family val="2"/>
        <scheme val="minor"/>
      </rPr>
      <t>V-DCE</t>
    </r>
  </si>
  <si>
    <t>MONTANT HT (PARTIE A + PARTIE B) TRANCHE FERME</t>
  </si>
  <si>
    <t>MONTANT TTC MONTANT HT (PARTIE A + PARTIE B) TRANCHE FERME</t>
  </si>
  <si>
    <t>MONTANT HT (PARTIE A) TRANCHE OPTIONNELLE</t>
  </si>
  <si>
    <t>MONTANT TTC (PARTIE A) TRANCHE OPTIONNELLE</t>
  </si>
  <si>
    <t>MONTANT HT (PARTIE A + PARTIE B) TRANCHE FERME + TRANCHE OPTIONNELLE</t>
  </si>
  <si>
    <t>MONTANT TTC  (PARTIE A + PARTIE B) TRANCHE FERME + TRANCHE OPTIONNELLE</t>
  </si>
  <si>
    <t>PREAMBULE</t>
  </si>
  <si>
    <t>Règles des documents</t>
  </si>
  <si>
    <t>Informations candidat</t>
  </si>
  <si>
    <t>Nom du candidat</t>
  </si>
  <si>
    <t>à compléter</t>
  </si>
  <si>
    <t>Date</t>
  </si>
  <si>
    <t>Description du document</t>
  </si>
  <si>
    <t>Onglet</t>
  </si>
  <si>
    <t>Description</t>
  </si>
  <si>
    <t>Préambule</t>
  </si>
  <si>
    <r>
      <t xml:space="preserve">Décomposition du prix global et forfaitaire 
</t>
    </r>
    <r>
      <rPr>
        <sz val="11"/>
        <rFont val="Georgia"/>
        <family val="1"/>
      </rPr>
      <t xml:space="preserve">(document contractuel qu’en ce qui concerne les prix unitaires)
</t>
    </r>
    <r>
      <rPr>
        <u/>
        <sz val="11"/>
        <rFont val="Georgia"/>
        <family val="1"/>
      </rPr>
      <t>ONGLET À COMPLÉTER</t>
    </r>
  </si>
  <si>
    <t>DPGF</t>
  </si>
  <si>
    <t>• Le candidat doit renseigner les quantités et les prix unitaires, puis s'assurer de l'exactitude des totaux et sous-totaux calculés.</t>
  </si>
  <si>
    <t>• Le candidat ne doit pas ajouter ou supprimer  de colonnes dans les différents onglets du document. 
Aucune modification sur la forme et sur le fond (notamment : modifications de données, ajout de données) ne doit être réalisée par le candidat. 
Les prix renseignés par le candidat sont les prix unitaires complets.</t>
  </si>
  <si>
    <t>Pdg</t>
  </si>
  <si>
    <r>
      <t xml:space="preserve">Préambule
</t>
    </r>
    <r>
      <rPr>
        <sz val="11"/>
        <rFont val="Georgia"/>
        <family val="1"/>
      </rPr>
      <t xml:space="preserve">(document précisant les instructions pour la complétude de l'onglet DPGF)
</t>
    </r>
    <r>
      <rPr>
        <u/>
        <sz val="11"/>
        <rFont val="Georgia"/>
        <family val="1"/>
      </rPr>
      <t>ONGLET À COMPLÉTER (uniquement la partie informations candidat)</t>
    </r>
  </si>
  <si>
    <t>Page de garde</t>
  </si>
  <si>
    <t>Acheteur</t>
  </si>
  <si>
    <t>Ecole normale supérieure - PSL</t>
  </si>
  <si>
    <t>Numéro de consultation</t>
  </si>
  <si>
    <t>Objet de la consultation</t>
  </si>
  <si>
    <t>2025-033</t>
  </si>
  <si>
    <t xml:space="preserve">RENOVATION DE L’AMPHITHEATRE EVARISTE GALOIS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</si>
</sst>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_);\(#,##0\)"/>
    <numFmt numFmtId="166" formatCode="#,##0.00\ &quot;€&quot;"/>
    <numFmt numFmtId="167" formatCode="_-* #,##0.00\ [$€]_-;\-* #,##0.00\ [$€]_-;_-* &quot;-&quot;??\ [$€]_-;_-@_-"/>
    <numFmt numFmtId="168" formatCode="@* &quot; :&quot;"/>
  </numFmts>
  <fonts count="43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Geneva"/>
    </font>
    <font>
      <sz val="10"/>
      <name val="Geneva"/>
    </font>
    <font>
      <b/>
      <sz val="12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2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name val="Calibri"/>
      <family val="2"/>
      <scheme val="minor"/>
    </font>
    <font>
      <sz val="8"/>
      <name val="MS Sans Serif"/>
      <family val="2"/>
    </font>
    <font>
      <b/>
      <sz val="12"/>
      <name val="Calibri"/>
      <family val="2"/>
      <scheme val="minor"/>
    </font>
    <font>
      <b/>
      <u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18"/>
      <color indexed="8"/>
      <name val="Arial"/>
      <family val="2"/>
    </font>
    <font>
      <sz val="11"/>
      <color theme="1"/>
      <name val="Georgia"/>
      <family val="1"/>
    </font>
    <font>
      <sz val="10"/>
      <color indexed="8"/>
      <name val="Arial"/>
      <family val="2"/>
    </font>
    <font>
      <b/>
      <sz val="10"/>
      <color theme="0"/>
      <name val="Georgia"/>
      <family val="1"/>
    </font>
    <font>
      <b/>
      <sz val="10"/>
      <color rgb="FF0000FF"/>
      <name val="Georgia"/>
      <family val="1"/>
    </font>
    <font>
      <sz val="11"/>
      <name val="Georgia"/>
      <family val="1"/>
    </font>
    <font>
      <b/>
      <sz val="11"/>
      <name val="Georgia"/>
      <family val="1"/>
    </font>
    <font>
      <u/>
      <sz val="11"/>
      <name val="Georgia"/>
      <family val="1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1E8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2" fontId="0" fillId="0" borderId="0"/>
    <xf numFmtId="165" fontId="5" fillId="0" borderId="0"/>
    <xf numFmtId="164" fontId="6" fillId="0" borderId="0" applyFont="0" applyFill="0" applyBorder="0" applyAlignment="0" applyProtection="0"/>
    <xf numFmtId="0" fontId="7" fillId="0" borderId="0"/>
    <xf numFmtId="164" fontId="4" fillId="0" borderId="0" applyFont="0" applyFill="0" applyBorder="0" applyAlignment="0" applyProtection="0"/>
    <xf numFmtId="0" fontId="8" fillId="0" borderId="0"/>
    <xf numFmtId="0" fontId="3" fillId="0" borderId="0"/>
    <xf numFmtId="167" fontId="11" fillId="0" borderId="0" applyFont="0" applyFill="0" applyBorder="0" applyAlignment="0" applyProtection="0"/>
    <xf numFmtId="0" fontId="2" fillId="0" borderId="0"/>
    <xf numFmtId="2" fontId="12" fillId="0" borderId="0"/>
    <xf numFmtId="44" fontId="12" fillId="0" borderId="0" applyFont="0" applyFill="0" applyBorder="0" applyAlignment="0" applyProtection="0"/>
    <xf numFmtId="0" fontId="32" fillId="0" borderId="0"/>
    <xf numFmtId="0" fontId="1" fillId="0" borderId="0"/>
    <xf numFmtId="0" fontId="4" fillId="0" borderId="0"/>
  </cellStyleXfs>
  <cellXfs count="208">
    <xf numFmtId="2" fontId="0" fillId="0" borderId="0" xfId="0"/>
    <xf numFmtId="0" fontId="9" fillId="0" borderId="0" xfId="5" applyFont="1" applyAlignment="1">
      <alignment horizontal="center" vertical="center"/>
    </xf>
    <xf numFmtId="0" fontId="4" fillId="0" borderId="0" xfId="5" applyFont="1" applyAlignment="1">
      <alignment vertical="center"/>
    </xf>
    <xf numFmtId="0" fontId="10" fillId="0" borderId="0" xfId="5" applyFont="1" applyAlignment="1">
      <alignment horizontal="center" vertical="center"/>
    </xf>
    <xf numFmtId="2" fontId="13" fillId="0" borderId="11" xfId="0" applyFont="1" applyBorder="1" applyAlignment="1">
      <alignment vertical="top" wrapText="1"/>
    </xf>
    <xf numFmtId="2" fontId="13" fillId="0" borderId="12" xfId="0" applyFont="1" applyBorder="1" applyAlignment="1">
      <alignment horizontal="left" vertical="center" wrapText="1" indent="2"/>
    </xf>
    <xf numFmtId="2" fontId="13" fillId="0" borderId="15" xfId="0" applyFont="1" applyBorder="1" applyAlignment="1">
      <alignment vertical="top" wrapText="1"/>
    </xf>
    <xf numFmtId="2" fontId="13" fillId="0" borderId="16" xfId="0" applyFont="1" applyBorder="1" applyAlignment="1">
      <alignment horizontal="left" vertical="center" wrapText="1" indent="2"/>
    </xf>
    <xf numFmtId="4" fontId="17" fillId="0" borderId="0" xfId="9" applyNumberFormat="1" applyFont="1" applyAlignment="1">
      <alignment vertical="center" wrapText="1"/>
    </xf>
    <xf numFmtId="165" fontId="18" fillId="0" borderId="0" xfId="1" applyFont="1" applyAlignment="1">
      <alignment vertical="center"/>
    </xf>
    <xf numFmtId="4" fontId="17" fillId="0" borderId="6" xfId="9" applyNumberFormat="1" applyFont="1" applyBorder="1" applyAlignment="1">
      <alignment vertical="center" wrapText="1"/>
    </xf>
    <xf numFmtId="2" fontId="18" fillId="0" borderId="0" xfId="0" applyFont="1" applyAlignment="1">
      <alignment vertical="center"/>
    </xf>
    <xf numFmtId="2" fontId="17" fillId="0" borderId="4" xfId="0" applyFont="1" applyBorder="1" applyAlignment="1">
      <alignment horizontal="center" vertical="center"/>
    </xf>
    <xf numFmtId="2" fontId="17" fillId="0" borderId="1" xfId="0" applyFont="1" applyBorder="1" applyAlignment="1">
      <alignment vertical="center"/>
    </xf>
    <xf numFmtId="2" fontId="17" fillId="0" borderId="0" xfId="0" applyFont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66" fontId="17" fillId="0" borderId="1" xfId="0" applyNumberFormat="1" applyFont="1" applyBorder="1" applyAlignment="1">
      <alignment vertical="center"/>
    </xf>
    <xf numFmtId="166" fontId="17" fillId="0" borderId="3" xfId="0" applyNumberFormat="1" applyFont="1" applyBorder="1" applyAlignment="1">
      <alignment vertical="center"/>
    </xf>
    <xf numFmtId="2" fontId="17" fillId="0" borderId="0" xfId="0" applyFont="1" applyAlignment="1">
      <alignment vertical="center"/>
    </xf>
    <xf numFmtId="2" fontId="20" fillId="2" borderId="4" xfId="0" applyFont="1" applyFill="1" applyBorder="1" applyAlignment="1">
      <alignment horizontal="center" vertical="center"/>
    </xf>
    <xf numFmtId="2" fontId="20" fillId="2" borderId="1" xfId="0" applyFont="1" applyFill="1" applyBorder="1" applyAlignment="1">
      <alignment vertical="center"/>
    </xf>
    <xf numFmtId="2" fontId="17" fillId="2" borderId="3" xfId="0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vertical="center"/>
    </xf>
    <xf numFmtId="2" fontId="17" fillId="0" borderId="1" xfId="0" applyFont="1" applyBorder="1" applyAlignment="1">
      <alignment vertical="center" wrapText="1"/>
    </xf>
    <xf numFmtId="2" fontId="17" fillId="2" borderId="0" xfId="0" applyFont="1" applyFill="1" applyAlignment="1">
      <alignment horizontal="center" vertical="center"/>
    </xf>
    <xf numFmtId="166" fontId="17" fillId="2" borderId="3" xfId="0" applyNumberFormat="1" applyFont="1" applyFill="1" applyBorder="1" applyAlignment="1">
      <alignment vertical="center"/>
    </xf>
    <xf numFmtId="2" fontId="17" fillId="0" borderId="3" xfId="0" applyFont="1" applyBorder="1" applyAlignment="1">
      <alignment horizontal="center" vertical="center"/>
    </xf>
    <xf numFmtId="2" fontId="22" fillId="0" borderId="4" xfId="0" applyFont="1" applyBorder="1" applyAlignment="1">
      <alignment horizontal="center" vertical="center"/>
    </xf>
    <xf numFmtId="2" fontId="17" fillId="0" borderId="1" xfId="0" applyFont="1" applyBorder="1" applyAlignment="1">
      <alignment horizontal="center" vertical="center"/>
    </xf>
    <xf numFmtId="2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2" fontId="18" fillId="0" borderId="0" xfId="0" applyFont="1" applyAlignment="1">
      <alignment vertical="center" wrapText="1"/>
    </xf>
    <xf numFmtId="2" fontId="21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2" fontId="17" fillId="0" borderId="17" xfId="0" applyFont="1" applyBorder="1" applyAlignment="1">
      <alignment horizontal="center" vertical="center"/>
    </xf>
    <xf numFmtId="166" fontId="17" fillId="0" borderId="17" xfId="0" applyNumberFormat="1" applyFont="1" applyBorder="1" applyAlignment="1">
      <alignment vertical="center"/>
    </xf>
    <xf numFmtId="2" fontId="18" fillId="3" borderId="0" xfId="0" applyFont="1" applyFill="1" applyAlignment="1">
      <alignment vertical="center"/>
    </xf>
    <xf numFmtId="2" fontId="17" fillId="0" borderId="1" xfId="0" applyFont="1" applyBorder="1" applyAlignment="1">
      <alignment horizontal="left" vertical="center" wrapText="1"/>
    </xf>
    <xf numFmtId="0" fontId="20" fillId="2" borderId="4" xfId="0" applyNumberFormat="1" applyFont="1" applyFill="1" applyBorder="1" applyAlignment="1">
      <alignment horizontal="center" vertical="center"/>
    </xf>
    <xf numFmtId="2" fontId="17" fillId="0" borderId="17" xfId="0" applyFont="1" applyBorder="1" applyAlignment="1">
      <alignment horizontal="left" vertical="center" wrapText="1"/>
    </xf>
    <xf numFmtId="2" fontId="16" fillId="2" borderId="18" xfId="0" applyFont="1" applyFill="1" applyBorder="1" applyAlignment="1">
      <alignment horizontal="center" vertical="center"/>
    </xf>
    <xf numFmtId="2" fontId="17" fillId="2" borderId="0" xfId="0" applyFont="1" applyFill="1" applyAlignment="1">
      <alignment vertical="center" wrapText="1"/>
    </xf>
    <xf numFmtId="2" fontId="16" fillId="2" borderId="4" xfId="0" applyFont="1" applyFill="1" applyBorder="1" applyAlignment="1">
      <alignment horizontal="center" vertical="center"/>
    </xf>
    <xf numFmtId="2" fontId="16" fillId="2" borderId="5" xfId="0" applyFont="1" applyFill="1" applyBorder="1" applyAlignment="1">
      <alignment horizontal="center" vertical="center"/>
    </xf>
    <xf numFmtId="2" fontId="16" fillId="2" borderId="6" xfId="0" applyFont="1" applyFill="1" applyBorder="1" applyAlignment="1">
      <alignment horizontal="center" vertical="center"/>
    </xf>
    <xf numFmtId="2" fontId="17" fillId="2" borderId="6" xfId="0" applyFont="1" applyFill="1" applyBorder="1" applyAlignment="1">
      <alignment vertical="center" wrapText="1"/>
    </xf>
    <xf numFmtId="2" fontId="17" fillId="2" borderId="6" xfId="0" quotePrefix="1" applyFont="1" applyFill="1" applyBorder="1" applyAlignment="1">
      <alignment horizontal="center" vertical="center"/>
    </xf>
    <xf numFmtId="2" fontId="16" fillId="2" borderId="6" xfId="0" applyFont="1" applyFill="1" applyBorder="1" applyAlignment="1">
      <alignment horizontal="right" vertical="center"/>
    </xf>
    <xf numFmtId="2" fontId="20" fillId="4" borderId="4" xfId="0" applyFont="1" applyFill="1" applyBorder="1" applyAlignment="1">
      <alignment horizontal="center" vertical="center"/>
    </xf>
    <xf numFmtId="2" fontId="20" fillId="4" borderId="1" xfId="0" applyFont="1" applyFill="1" applyBorder="1" applyAlignment="1">
      <alignment vertical="center"/>
    </xf>
    <xf numFmtId="2" fontId="17" fillId="4" borderId="3" xfId="0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vertical="center"/>
    </xf>
    <xf numFmtId="2" fontId="18" fillId="4" borderId="0" xfId="0" applyFont="1" applyFill="1" applyAlignment="1">
      <alignment vertical="center" wrapText="1"/>
    </xf>
    <xf numFmtId="2" fontId="21" fillId="4" borderId="0" xfId="0" quotePrefix="1" applyFont="1" applyFill="1" applyAlignment="1">
      <alignment horizontal="center" vertical="center"/>
    </xf>
    <xf numFmtId="2" fontId="18" fillId="4" borderId="0" xfId="0" applyFont="1" applyFill="1" applyAlignment="1">
      <alignment horizontal="center" vertical="center"/>
    </xf>
    <xf numFmtId="4" fontId="21" fillId="4" borderId="0" xfId="0" quotePrefix="1" applyNumberFormat="1" applyFont="1" applyFill="1" applyAlignment="1">
      <alignment horizontal="right" vertical="center"/>
    </xf>
    <xf numFmtId="4" fontId="18" fillId="4" borderId="0" xfId="0" quotePrefix="1" applyNumberFormat="1" applyFont="1" applyFill="1" applyAlignment="1">
      <alignment horizontal="right" vertical="center"/>
    </xf>
    <xf numFmtId="2" fontId="18" fillId="4" borderId="6" xfId="0" applyFont="1" applyFill="1" applyBorder="1" applyAlignment="1">
      <alignment vertical="center" wrapText="1"/>
    </xf>
    <xf numFmtId="2" fontId="21" fillId="4" borderId="6" xfId="0" quotePrefix="1" applyFont="1" applyFill="1" applyBorder="1" applyAlignment="1">
      <alignment horizontal="center" vertical="center"/>
    </xf>
    <xf numFmtId="2" fontId="18" fillId="4" borderId="6" xfId="0" applyFont="1" applyFill="1" applyBorder="1" applyAlignment="1">
      <alignment horizontal="center" vertical="center"/>
    </xf>
    <xf numFmtId="4" fontId="21" fillId="4" borderId="6" xfId="0" quotePrefix="1" applyNumberFormat="1" applyFont="1" applyFill="1" applyBorder="1" applyAlignment="1">
      <alignment horizontal="right" vertical="center"/>
    </xf>
    <xf numFmtId="2" fontId="16" fillId="4" borderId="18" xfId="0" applyFont="1" applyFill="1" applyBorder="1" applyAlignment="1">
      <alignment horizontal="center" vertical="center"/>
    </xf>
    <xf numFmtId="2" fontId="16" fillId="4" borderId="4" xfId="0" applyFont="1" applyFill="1" applyBorder="1" applyAlignment="1">
      <alignment horizontal="center" vertical="center"/>
    </xf>
    <xf numFmtId="2" fontId="16" fillId="4" borderId="5" xfId="0" applyFont="1" applyFill="1" applyBorder="1" applyAlignment="1">
      <alignment horizontal="center" vertical="center"/>
    </xf>
    <xf numFmtId="2" fontId="16" fillId="4" borderId="6" xfId="0" applyFont="1" applyFill="1" applyBorder="1" applyAlignment="1">
      <alignment horizontal="center" vertical="center"/>
    </xf>
    <xf numFmtId="2" fontId="17" fillId="4" borderId="6" xfId="0" applyFont="1" applyFill="1" applyBorder="1" applyAlignment="1">
      <alignment vertical="center" wrapText="1"/>
    </xf>
    <xf numFmtId="2" fontId="17" fillId="4" borderId="6" xfId="0" quotePrefix="1" applyFont="1" applyFill="1" applyBorder="1" applyAlignment="1">
      <alignment horizontal="center" vertical="center"/>
    </xf>
    <xf numFmtId="2" fontId="16" fillId="4" borderId="6" xfId="0" applyFont="1" applyFill="1" applyBorder="1" applyAlignment="1">
      <alignment horizontal="right" vertical="center"/>
    </xf>
    <xf numFmtId="2" fontId="21" fillId="4" borderId="4" xfId="0" applyFont="1" applyFill="1" applyBorder="1" applyAlignment="1">
      <alignment horizontal="center" vertical="center"/>
    </xf>
    <xf numFmtId="2" fontId="21" fillId="4" borderId="5" xfId="0" applyFont="1" applyFill="1" applyBorder="1" applyAlignment="1">
      <alignment horizontal="center" vertical="center"/>
    </xf>
    <xf numFmtId="2" fontId="17" fillId="4" borderId="0" xfId="0" applyFont="1" applyFill="1" applyAlignment="1">
      <alignment horizontal="center" vertical="center"/>
    </xf>
    <xf numFmtId="166" fontId="17" fillId="4" borderId="3" xfId="0" applyNumberFormat="1" applyFont="1" applyFill="1" applyBorder="1" applyAlignment="1">
      <alignment vertical="center"/>
    </xf>
    <xf numFmtId="0" fontId="20" fillId="4" borderId="4" xfId="0" applyNumberFormat="1" applyFont="1" applyFill="1" applyBorder="1" applyAlignment="1">
      <alignment horizontal="center" vertical="center"/>
    </xf>
    <xf numFmtId="44" fontId="17" fillId="2" borderId="3" xfId="10" quotePrefix="1" applyFont="1" applyFill="1" applyBorder="1" applyAlignment="1">
      <alignment horizontal="right" vertical="center"/>
    </xf>
    <xf numFmtId="44" fontId="17" fillId="4" borderId="3" xfId="10" quotePrefix="1" applyFont="1" applyFill="1" applyBorder="1" applyAlignment="1">
      <alignment horizontal="right" vertical="center"/>
    </xf>
    <xf numFmtId="44" fontId="18" fillId="4" borderId="3" xfId="10" applyFont="1" applyFill="1" applyBorder="1" applyAlignment="1">
      <alignment vertical="center"/>
    </xf>
    <xf numFmtId="2" fontId="17" fillId="0" borderId="5" xfId="0" applyFont="1" applyBorder="1" applyAlignment="1">
      <alignment horizontal="center" vertical="center"/>
    </xf>
    <xf numFmtId="2" fontId="16" fillId="2" borderId="0" xfId="0" quotePrefix="1" applyFont="1" applyFill="1" applyAlignment="1">
      <alignment horizontal="center" vertical="center"/>
    </xf>
    <xf numFmtId="166" fontId="16" fillId="2" borderId="3" xfId="0" applyNumberFormat="1" applyFont="1" applyFill="1" applyBorder="1" applyAlignment="1">
      <alignment vertical="center"/>
    </xf>
    <xf numFmtId="4" fontId="17" fillId="2" borderId="0" xfId="0" quotePrefix="1" applyNumberFormat="1" applyFont="1" applyFill="1" applyAlignment="1">
      <alignment horizontal="right" vertical="center"/>
    </xf>
    <xf numFmtId="166" fontId="16" fillId="2" borderId="7" xfId="0" applyNumberFormat="1" applyFont="1" applyFill="1" applyBorder="1" applyAlignment="1">
      <alignment vertical="center"/>
    </xf>
    <xf numFmtId="2" fontId="17" fillId="0" borderId="4" xfId="0" applyFont="1" applyBorder="1" applyAlignment="1">
      <alignment vertical="center"/>
    </xf>
    <xf numFmtId="4" fontId="17" fillId="0" borderId="1" xfId="0" applyNumberFormat="1" applyFont="1" applyBorder="1" applyAlignment="1">
      <alignment horizontal="left" vertical="center"/>
    </xf>
    <xf numFmtId="2" fontId="18" fillId="0" borderId="4" xfId="0" applyFont="1" applyBorder="1" applyAlignment="1">
      <alignment horizontal="center" vertical="center"/>
    </xf>
    <xf numFmtId="2" fontId="18" fillId="0" borderId="1" xfId="0" applyFont="1" applyBorder="1" applyAlignment="1">
      <alignment vertical="center"/>
    </xf>
    <xf numFmtId="4" fontId="18" fillId="0" borderId="1" xfId="0" applyNumberFormat="1" applyFont="1" applyBorder="1" applyAlignment="1">
      <alignment horizontal="center" vertical="center"/>
    </xf>
    <xf numFmtId="166" fontId="18" fillId="0" borderId="3" xfId="0" applyNumberFormat="1" applyFont="1" applyBorder="1" applyAlignment="1">
      <alignment vertical="center"/>
    </xf>
    <xf numFmtId="2" fontId="25" fillId="2" borderId="4" xfId="0" applyFont="1" applyFill="1" applyBorder="1" applyAlignment="1">
      <alignment horizontal="center" vertical="center"/>
    </xf>
    <xf numFmtId="2" fontId="25" fillId="2" borderId="1" xfId="0" applyFont="1" applyFill="1" applyBorder="1" applyAlignment="1">
      <alignment vertical="center"/>
    </xf>
    <xf numFmtId="2" fontId="18" fillId="2" borderId="3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166" fontId="18" fillId="2" borderId="3" xfId="0" applyNumberFormat="1" applyFont="1" applyFill="1" applyBorder="1" applyAlignment="1">
      <alignment vertical="center"/>
    </xf>
    <xf numFmtId="2" fontId="26" fillId="0" borderId="0" xfId="0" applyFont="1" applyAlignment="1">
      <alignment vertical="center"/>
    </xf>
    <xf numFmtId="2" fontId="21" fillId="0" borderId="4" xfId="0" applyFont="1" applyBorder="1" applyAlignment="1">
      <alignment horizontal="center" vertical="center"/>
    </xf>
    <xf numFmtId="2" fontId="18" fillId="0" borderId="1" xfId="0" applyFont="1" applyBorder="1" applyAlignment="1">
      <alignment vertical="center" wrapText="1"/>
    </xf>
    <xf numFmtId="2" fontId="18" fillId="0" borderId="3" xfId="0" applyFont="1" applyBorder="1" applyAlignment="1">
      <alignment horizontal="center" vertical="center"/>
    </xf>
    <xf numFmtId="2" fontId="18" fillId="0" borderId="1" xfId="0" quotePrefix="1" applyFont="1" applyBorder="1" applyAlignment="1">
      <alignment vertical="center"/>
    </xf>
    <xf numFmtId="2" fontId="21" fillId="2" borderId="18" xfId="0" applyFont="1" applyFill="1" applyBorder="1" applyAlignment="1">
      <alignment horizontal="center" vertical="center"/>
    </xf>
    <xf numFmtId="2" fontId="21" fillId="2" borderId="19" xfId="0" quotePrefix="1" applyFont="1" applyFill="1" applyBorder="1" applyAlignment="1">
      <alignment horizontal="center" vertical="center" wrapText="1"/>
    </xf>
    <xf numFmtId="2" fontId="21" fillId="2" borderId="19" xfId="0" quotePrefix="1" applyFont="1" applyFill="1" applyBorder="1" applyAlignment="1">
      <alignment horizontal="center" vertical="center"/>
    </xf>
    <xf numFmtId="166" fontId="21" fillId="2" borderId="20" xfId="0" applyNumberFormat="1" applyFont="1" applyFill="1" applyBorder="1" applyAlignment="1">
      <alignment vertical="center"/>
    </xf>
    <xf numFmtId="2" fontId="21" fillId="2" borderId="4" xfId="0" applyFont="1" applyFill="1" applyBorder="1" applyAlignment="1">
      <alignment horizontal="center" vertical="center"/>
    </xf>
    <xf numFmtId="2" fontId="18" fillId="2" borderId="0" xfId="0" applyFont="1" applyFill="1" applyAlignment="1">
      <alignment vertical="center" wrapText="1"/>
    </xf>
    <xf numFmtId="2" fontId="21" fillId="2" borderId="0" xfId="0" quotePrefix="1" applyFont="1" applyFill="1" applyAlignment="1">
      <alignment horizontal="center" vertical="center"/>
    </xf>
    <xf numFmtId="2" fontId="18" fillId="2" borderId="0" xfId="0" applyFont="1" applyFill="1" applyAlignment="1">
      <alignment horizontal="center" vertical="center"/>
    </xf>
    <xf numFmtId="2" fontId="21" fillId="2" borderId="5" xfId="0" applyFont="1" applyFill="1" applyBorder="1" applyAlignment="1">
      <alignment horizontal="center" vertical="center"/>
    </xf>
    <xf numFmtId="2" fontId="21" fillId="2" borderId="6" xfId="0" applyFont="1" applyFill="1" applyBorder="1" applyAlignment="1">
      <alignment vertical="center" wrapText="1"/>
    </xf>
    <xf numFmtId="2" fontId="21" fillId="2" borderId="6" xfId="0" applyFont="1" applyFill="1" applyBorder="1" applyAlignment="1">
      <alignment horizontal="center" vertical="center"/>
    </xf>
    <xf numFmtId="166" fontId="21" fillId="2" borderId="7" xfId="0" applyNumberFormat="1" applyFont="1" applyFill="1" applyBorder="1" applyAlignment="1">
      <alignment vertical="center"/>
    </xf>
    <xf numFmtId="166" fontId="21" fillId="4" borderId="3" xfId="10" applyNumberFormat="1" applyFont="1" applyFill="1" applyBorder="1" applyAlignment="1">
      <alignment vertical="center"/>
    </xf>
    <xf numFmtId="166" fontId="21" fillId="4" borderId="7" xfId="10" applyNumberFormat="1" applyFont="1" applyFill="1" applyBorder="1" applyAlignment="1">
      <alignment vertical="center"/>
    </xf>
    <xf numFmtId="166" fontId="18" fillId="0" borderId="17" xfId="0" applyNumberFormat="1" applyFont="1" applyBorder="1" applyAlignment="1">
      <alignment vertical="center"/>
    </xf>
    <xf numFmtId="166" fontId="16" fillId="2" borderId="3" xfId="10" quotePrefix="1" applyNumberFormat="1" applyFont="1" applyFill="1" applyBorder="1" applyAlignment="1">
      <alignment horizontal="right" vertical="center"/>
    </xf>
    <xf numFmtId="166" fontId="16" fillId="2" borderId="7" xfId="10" quotePrefix="1" applyNumberFormat="1" applyFont="1" applyFill="1" applyBorder="1" applyAlignment="1">
      <alignment horizontal="right" vertical="center"/>
    </xf>
    <xf numFmtId="166" fontId="16" fillId="4" borderId="3" xfId="10" quotePrefix="1" applyNumberFormat="1" applyFont="1" applyFill="1" applyBorder="1" applyAlignment="1">
      <alignment horizontal="right" vertical="center"/>
    </xf>
    <xf numFmtId="166" fontId="16" fillId="4" borderId="7" xfId="10" quotePrefix="1" applyNumberFormat="1" applyFont="1" applyFill="1" applyBorder="1" applyAlignment="1">
      <alignment horizontal="right" vertical="center"/>
    </xf>
    <xf numFmtId="4" fontId="17" fillId="0" borderId="1" xfId="0" applyNumberFormat="1" applyFont="1" applyBorder="1" applyAlignment="1">
      <alignment horizontal="center" vertical="center" wrapText="1"/>
    </xf>
    <xf numFmtId="2" fontId="19" fillId="6" borderId="2" xfId="0" applyFont="1" applyFill="1" applyBorder="1" applyAlignment="1">
      <alignment horizontal="center" vertical="center"/>
    </xf>
    <xf numFmtId="2" fontId="19" fillId="6" borderId="2" xfId="0" applyFont="1" applyFill="1" applyBorder="1" applyAlignment="1">
      <alignment horizontal="centerContinuous" vertical="center" wrapText="1"/>
    </xf>
    <xf numFmtId="4" fontId="19" fillId="6" borderId="2" xfId="0" applyNumberFormat="1" applyFont="1" applyFill="1" applyBorder="1" applyAlignment="1">
      <alignment horizontal="center" vertical="center"/>
    </xf>
    <xf numFmtId="166" fontId="19" fillId="6" borderId="2" xfId="0" applyNumberFormat="1" applyFont="1" applyFill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9" fillId="0" borderId="17" xfId="0" applyNumberFormat="1" applyFont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4" fontId="16" fillId="2" borderId="0" xfId="0" quotePrefix="1" applyNumberFormat="1" applyFont="1" applyFill="1" applyAlignment="1">
      <alignment horizontal="right" vertical="center"/>
    </xf>
    <xf numFmtId="4" fontId="16" fillId="2" borderId="6" xfId="0" quotePrefix="1" applyNumberFormat="1" applyFont="1" applyFill="1" applyBorder="1" applyAlignment="1">
      <alignment horizontal="right" vertical="center"/>
    </xf>
    <xf numFmtId="2" fontId="17" fillId="2" borderId="6" xfId="0" applyFont="1" applyFill="1" applyBorder="1" applyAlignment="1">
      <alignment horizontal="center" vertical="center"/>
    </xf>
    <xf numFmtId="2" fontId="16" fillId="2" borderId="6" xfId="0" quotePrefix="1" applyFont="1" applyFill="1" applyBorder="1" applyAlignment="1">
      <alignment horizontal="center" vertical="center"/>
    </xf>
    <xf numFmtId="2" fontId="18" fillId="2" borderId="19" xfId="0" applyFont="1" applyFill="1" applyBorder="1" applyAlignment="1">
      <alignment horizontal="center" vertical="center"/>
    </xf>
    <xf numFmtId="2" fontId="16" fillId="2" borderId="19" xfId="0" applyFont="1" applyFill="1" applyBorder="1" applyAlignment="1">
      <alignment horizontal="center" vertical="center"/>
    </xf>
    <xf numFmtId="2" fontId="17" fillId="2" borderId="19" xfId="0" applyFont="1" applyFill="1" applyBorder="1" applyAlignment="1">
      <alignment vertical="center" wrapText="1"/>
    </xf>
    <xf numFmtId="2" fontId="17" fillId="2" borderId="19" xfId="0" quotePrefix="1" applyFont="1" applyFill="1" applyBorder="1" applyAlignment="1">
      <alignment horizontal="center" vertical="center"/>
    </xf>
    <xf numFmtId="2" fontId="16" fillId="2" borderId="19" xfId="0" applyFont="1" applyFill="1" applyBorder="1" applyAlignment="1">
      <alignment horizontal="right" vertical="center"/>
    </xf>
    <xf numFmtId="166" fontId="16" fillId="2" borderId="20" xfId="10" quotePrefix="1" applyNumberFormat="1" applyFont="1" applyFill="1" applyBorder="1" applyAlignment="1">
      <alignment horizontal="right" vertical="center"/>
    </xf>
    <xf numFmtId="2" fontId="16" fillId="2" borderId="0" xfId="0" applyFont="1" applyFill="1" applyAlignment="1">
      <alignment horizontal="center" vertical="center"/>
    </xf>
    <xf numFmtId="2" fontId="17" fillId="2" borderId="0" xfId="0" quotePrefix="1" applyFont="1" applyFill="1" applyAlignment="1">
      <alignment horizontal="center" vertical="center"/>
    </xf>
    <xf numFmtId="2" fontId="16" fillId="2" borderId="0" xfId="0" applyFont="1" applyFill="1" applyAlignment="1">
      <alignment horizontal="right" vertical="center"/>
    </xf>
    <xf numFmtId="2" fontId="16" fillId="4" borderId="0" xfId="0" applyFont="1" applyFill="1" applyAlignment="1">
      <alignment horizontal="center" vertical="center"/>
    </xf>
    <xf numFmtId="2" fontId="17" fillId="4" borderId="0" xfId="0" applyFont="1" applyFill="1" applyAlignment="1">
      <alignment vertical="center" wrapText="1"/>
    </xf>
    <xf numFmtId="2" fontId="17" fillId="4" borderId="0" xfId="0" quotePrefix="1" applyFont="1" applyFill="1" applyAlignment="1">
      <alignment horizontal="center" vertical="center"/>
    </xf>
    <xf numFmtId="2" fontId="16" fillId="4" borderId="0" xfId="0" applyFont="1" applyFill="1" applyAlignment="1">
      <alignment horizontal="right" vertical="center"/>
    </xf>
    <xf numFmtId="166" fontId="29" fillId="0" borderId="1" xfId="0" applyNumberFormat="1" applyFont="1" applyBorder="1" applyAlignment="1">
      <alignment vertical="center"/>
    </xf>
    <xf numFmtId="166" fontId="29" fillId="2" borderId="1" xfId="0" applyNumberFormat="1" applyFont="1" applyFill="1" applyBorder="1" applyAlignment="1">
      <alignment vertical="center"/>
    </xf>
    <xf numFmtId="2" fontId="29" fillId="0" borderId="4" xfId="0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166" fontId="29" fillId="4" borderId="1" xfId="0" applyNumberFormat="1" applyFont="1" applyFill="1" applyBorder="1" applyAlignment="1">
      <alignment vertical="center"/>
    </xf>
    <xf numFmtId="166" fontId="30" fillId="2" borderId="1" xfId="0" applyNumberFormat="1" applyFont="1" applyFill="1" applyBorder="1" applyAlignment="1">
      <alignment vertical="center"/>
    </xf>
    <xf numFmtId="166" fontId="30" fillId="0" borderId="1" xfId="0" applyNumberFormat="1" applyFont="1" applyBorder="1" applyAlignment="1">
      <alignment vertical="center"/>
    </xf>
    <xf numFmtId="2" fontId="31" fillId="0" borderId="4" xfId="0" applyFont="1" applyBorder="1" applyAlignment="1">
      <alignment horizontal="center" vertical="center"/>
    </xf>
    <xf numFmtId="166" fontId="30" fillId="0" borderId="17" xfId="0" applyNumberFormat="1" applyFont="1" applyBorder="1" applyAlignment="1">
      <alignment vertical="center"/>
    </xf>
    <xf numFmtId="0" fontId="34" fillId="0" borderId="0" xfId="12" applyFont="1" applyAlignment="1">
      <alignment vertical="center"/>
    </xf>
    <xf numFmtId="0" fontId="4" fillId="8" borderId="0" xfId="11" applyFont="1" applyFill="1" applyAlignment="1">
      <alignment vertical="center"/>
    </xf>
    <xf numFmtId="0" fontId="32" fillId="3" borderId="0" xfId="11" applyFill="1" applyAlignment="1">
      <alignment vertical="center"/>
    </xf>
    <xf numFmtId="0" fontId="36" fillId="9" borderId="2" xfId="12" applyFont="1" applyFill="1" applyBorder="1" applyAlignment="1">
      <alignment horizontal="left" vertical="center"/>
    </xf>
    <xf numFmtId="0" fontId="34" fillId="0" borderId="2" xfId="12" applyFont="1" applyBorder="1" applyAlignment="1">
      <alignment horizontal="left" vertical="center" wrapText="1"/>
    </xf>
    <xf numFmtId="0" fontId="34" fillId="0" borderId="2" xfId="12" applyFont="1" applyBorder="1" applyAlignment="1">
      <alignment horizontal="left" vertical="center"/>
    </xf>
    <xf numFmtId="0" fontId="36" fillId="9" borderId="2" xfId="12" applyFont="1" applyFill="1" applyBorder="1" applyAlignment="1">
      <alignment horizontal="left" vertical="center" wrapText="1"/>
    </xf>
    <xf numFmtId="0" fontId="38" fillId="0" borderId="2" xfId="13" applyFont="1" applyBorder="1" applyAlignment="1">
      <alignment horizontal="center" vertical="center"/>
    </xf>
    <xf numFmtId="0" fontId="38" fillId="0" borderId="2" xfId="13" applyFont="1" applyBorder="1" applyAlignment="1">
      <alignment horizontal="center" vertical="center" wrapText="1"/>
    </xf>
    <xf numFmtId="0" fontId="39" fillId="0" borderId="2" xfId="13" applyFont="1" applyBorder="1" applyAlignment="1">
      <alignment vertical="center" wrapText="1"/>
    </xf>
    <xf numFmtId="0" fontId="32" fillId="0" borderId="0" xfId="11" applyAlignment="1">
      <alignment vertical="center"/>
    </xf>
    <xf numFmtId="2" fontId="14" fillId="0" borderId="13" xfId="0" applyFont="1" applyBorder="1" applyAlignment="1">
      <alignment horizontal="center" vertical="center" wrapText="1"/>
    </xf>
    <xf numFmtId="2" fontId="15" fillId="0" borderId="14" xfId="0" applyFont="1" applyBorder="1" applyAlignment="1">
      <alignment horizontal="center" vertical="center" wrapText="1"/>
    </xf>
    <xf numFmtId="2" fontId="13" fillId="0" borderId="13" xfId="0" applyFont="1" applyBorder="1" applyAlignment="1">
      <alignment horizontal="center" vertical="center" wrapText="1"/>
    </xf>
    <xf numFmtId="2" fontId="13" fillId="0" borderId="14" xfId="0" applyFont="1" applyBorder="1" applyAlignment="1">
      <alignment horizontal="center" vertical="center" wrapText="1"/>
    </xf>
    <xf numFmtId="0" fontId="36" fillId="9" borderId="2" xfId="12" applyFont="1" applyFill="1" applyBorder="1" applyAlignment="1">
      <alignment horizontal="left" vertical="center"/>
    </xf>
    <xf numFmtId="0" fontId="37" fillId="7" borderId="2" xfId="12" applyFont="1" applyFill="1" applyBorder="1" applyAlignment="1" applyProtection="1">
      <alignment horizontal="left" vertical="center"/>
      <protection locked="0"/>
    </xf>
    <xf numFmtId="15" fontId="37" fillId="7" borderId="2" xfId="12" applyNumberFormat="1" applyFont="1" applyFill="1" applyBorder="1" applyAlignment="1" applyProtection="1">
      <alignment horizontal="left" vertical="center"/>
      <protection locked="0"/>
    </xf>
    <xf numFmtId="0" fontId="34" fillId="0" borderId="18" xfId="12" applyFont="1" applyBorder="1" applyAlignment="1">
      <alignment horizontal="left" vertical="center" wrapText="1"/>
    </xf>
    <xf numFmtId="0" fontId="34" fillId="0" borderId="20" xfId="12" applyFont="1" applyBorder="1" applyAlignment="1">
      <alignment horizontal="left" vertical="center" wrapText="1"/>
    </xf>
    <xf numFmtId="0" fontId="36" fillId="9" borderId="19" xfId="12" applyFont="1" applyFill="1" applyBorder="1" applyAlignment="1">
      <alignment horizontal="left" vertical="center" wrapText="1"/>
    </xf>
    <xf numFmtId="0" fontId="36" fillId="9" borderId="0" xfId="12" applyFont="1" applyFill="1" applyAlignment="1">
      <alignment horizontal="left" vertical="center" wrapText="1"/>
    </xf>
    <xf numFmtId="0" fontId="34" fillId="0" borderId="5" xfId="12" applyFont="1" applyBorder="1" applyAlignment="1">
      <alignment horizontal="left" vertical="center" wrapText="1"/>
    </xf>
    <xf numFmtId="0" fontId="34" fillId="0" borderId="7" xfId="12" applyFont="1" applyBorder="1" applyAlignment="1">
      <alignment horizontal="left" vertical="center" wrapText="1"/>
    </xf>
    <xf numFmtId="4" fontId="27" fillId="5" borderId="8" xfId="0" applyNumberFormat="1" applyFont="1" applyFill="1" applyBorder="1" applyAlignment="1">
      <alignment horizontal="center" vertical="center" wrapText="1"/>
    </xf>
    <xf numFmtId="4" fontId="27" fillId="5" borderId="9" xfId="0" applyNumberFormat="1" applyFont="1" applyFill="1" applyBorder="1" applyAlignment="1">
      <alignment horizontal="center" vertical="center" wrapText="1"/>
    </xf>
    <xf numFmtId="4" fontId="27" fillId="5" borderId="10" xfId="0" applyNumberFormat="1" applyFont="1" applyFill="1" applyBorder="1" applyAlignment="1">
      <alignment horizontal="center" vertical="center" wrapText="1"/>
    </xf>
    <xf numFmtId="4" fontId="16" fillId="0" borderId="8" xfId="9" applyNumberFormat="1" applyFont="1" applyBorder="1" applyAlignment="1">
      <alignment vertical="center" wrapText="1"/>
    </xf>
    <xf numFmtId="4" fontId="16" fillId="0" borderId="9" xfId="9" applyNumberFormat="1" applyFont="1" applyBorder="1" applyAlignment="1">
      <alignment vertical="center" wrapText="1"/>
    </xf>
    <xf numFmtId="4" fontId="16" fillId="0" borderId="10" xfId="9" applyNumberFormat="1" applyFont="1" applyBorder="1" applyAlignment="1">
      <alignment vertical="center" wrapText="1"/>
    </xf>
    <xf numFmtId="2" fontId="24" fillId="2" borderId="8" xfId="0" applyFont="1" applyFill="1" applyBorder="1" applyAlignment="1">
      <alignment horizontal="center" vertical="center"/>
    </xf>
    <xf numFmtId="2" fontId="24" fillId="2" borderId="9" xfId="0" applyFont="1" applyFill="1" applyBorder="1" applyAlignment="1">
      <alignment horizontal="center" vertical="center"/>
    </xf>
    <xf numFmtId="2" fontId="24" fillId="2" borderId="10" xfId="0" applyFont="1" applyFill="1" applyBorder="1" applyAlignment="1">
      <alignment horizontal="center" vertical="center"/>
    </xf>
    <xf numFmtId="2" fontId="24" fillId="4" borderId="8" xfId="0" applyFont="1" applyFill="1" applyBorder="1" applyAlignment="1">
      <alignment horizontal="center" vertical="center"/>
    </xf>
    <xf numFmtId="2" fontId="24" fillId="4" borderId="9" xfId="0" applyFont="1" applyFill="1" applyBorder="1" applyAlignment="1">
      <alignment horizontal="center" vertical="center"/>
    </xf>
    <xf numFmtId="2" fontId="24" fillId="4" borderId="10" xfId="0" applyFont="1" applyFill="1" applyBorder="1" applyAlignment="1">
      <alignment horizontal="center" vertical="center"/>
    </xf>
    <xf numFmtId="2" fontId="0" fillId="0" borderId="0" xfId="0" applyAlignment="1">
      <alignment horizontal="center" vertical="center"/>
    </xf>
    <xf numFmtId="2" fontId="33" fillId="8" borderId="0" xfId="0" applyFont="1" applyFill="1" applyAlignment="1">
      <alignment vertical="center"/>
    </xf>
    <xf numFmtId="2" fontId="35" fillId="8" borderId="0" xfId="0" applyFont="1" applyFill="1" applyAlignment="1">
      <alignment vertical="center"/>
    </xf>
    <xf numFmtId="168" fontId="41" fillId="8" borderId="21" xfId="0" applyNumberFormat="1" applyFont="1" applyFill="1" applyBorder="1" applyAlignment="1">
      <alignment vertical="center"/>
    </xf>
    <xf numFmtId="2" fontId="35" fillId="8" borderId="22" xfId="0" applyFont="1" applyFill="1" applyBorder="1" applyAlignment="1">
      <alignment horizontal="left" vertical="center" wrapText="1"/>
    </xf>
    <xf numFmtId="2" fontId="35" fillId="8" borderId="23" xfId="0" applyFont="1" applyFill="1" applyBorder="1" applyAlignment="1">
      <alignment horizontal="left" vertical="center" wrapText="1"/>
    </xf>
    <xf numFmtId="168" fontId="41" fillId="8" borderId="24" xfId="0" applyNumberFormat="1" applyFont="1" applyFill="1" applyBorder="1" applyAlignment="1">
      <alignment vertical="center"/>
    </xf>
    <xf numFmtId="0" fontId="41" fillId="8" borderId="0" xfId="0" applyNumberFormat="1" applyFont="1" applyFill="1" applyBorder="1" applyAlignment="1">
      <alignment horizontal="left" vertical="center"/>
    </xf>
    <xf numFmtId="0" fontId="41" fillId="8" borderId="25" xfId="0" applyNumberFormat="1" applyFont="1" applyFill="1" applyBorder="1" applyAlignment="1">
      <alignment horizontal="left" vertical="center"/>
    </xf>
    <xf numFmtId="0" fontId="41" fillId="8" borderId="27" xfId="0" applyNumberFormat="1" applyFont="1" applyFill="1" applyBorder="1" applyAlignment="1">
      <alignment horizontal="left" vertical="center"/>
    </xf>
    <xf numFmtId="0" fontId="41" fillId="8" borderId="28" xfId="0" applyNumberFormat="1" applyFont="1" applyFill="1" applyBorder="1" applyAlignment="1">
      <alignment horizontal="left" vertical="center"/>
    </xf>
    <xf numFmtId="168" fontId="41" fillId="8" borderId="26" xfId="0" applyNumberFormat="1" applyFont="1" applyFill="1" applyBorder="1" applyAlignment="1">
      <alignment horizontal="center" vertical="center"/>
    </xf>
    <xf numFmtId="4" fontId="17" fillId="0" borderId="0" xfId="9" applyNumberFormat="1" applyFont="1" applyBorder="1" applyAlignment="1">
      <alignment vertical="center" wrapText="1"/>
    </xf>
    <xf numFmtId="4" fontId="17" fillId="0" borderId="0" xfId="9" applyNumberFormat="1" applyFont="1" applyBorder="1" applyAlignment="1">
      <alignment horizontal="center" vertical="center" wrapText="1"/>
    </xf>
    <xf numFmtId="0" fontId="42" fillId="8" borderId="27" xfId="0" applyNumberFormat="1" applyFont="1" applyFill="1" applyBorder="1" applyAlignment="1">
      <alignment horizontal="left" vertical="center"/>
    </xf>
    <xf numFmtId="0" fontId="42" fillId="8" borderId="28" xfId="0" applyNumberFormat="1" applyFont="1" applyFill="1" applyBorder="1" applyAlignment="1">
      <alignment horizontal="left" vertical="center"/>
    </xf>
    <xf numFmtId="4" fontId="24" fillId="0" borderId="29" xfId="9" applyNumberFormat="1" applyFont="1" applyBorder="1" applyAlignment="1">
      <alignment horizontal="right" vertical="center" wrapText="1"/>
    </xf>
    <xf numFmtId="4" fontId="28" fillId="7" borderId="30" xfId="9" applyNumberFormat="1" applyFont="1" applyFill="1" applyBorder="1" applyAlignment="1">
      <alignment horizontal="center" vertical="center" wrapText="1"/>
    </xf>
    <xf numFmtId="4" fontId="28" fillId="7" borderId="31" xfId="9" applyNumberFormat="1" applyFont="1" applyFill="1" applyBorder="1" applyAlignment="1">
      <alignment horizontal="center" vertical="center" wrapText="1"/>
    </xf>
    <xf numFmtId="4" fontId="28" fillId="7" borderId="32" xfId="9" applyNumberFormat="1" applyFont="1" applyFill="1" applyBorder="1" applyAlignment="1">
      <alignment horizontal="center" vertical="center" wrapText="1"/>
    </xf>
  </cellXfs>
  <cellStyles count="14">
    <cellStyle name="Euro" xfId="7" xr:uid="{00000000-0005-0000-0000-000000000000}"/>
    <cellStyle name="Milliers 2" xfId="2" xr:uid="{00000000-0005-0000-0000-000001000000}"/>
    <cellStyle name="Milliers 2 2" xfId="4" xr:uid="{00000000-0005-0000-0000-000002000000}"/>
    <cellStyle name="Monétaire" xfId="10" builtinId="4"/>
    <cellStyle name="Normal" xfId="0" builtinId="0"/>
    <cellStyle name="Normal 2" xfId="3" xr:uid="{00000000-0005-0000-0000-000004000000}"/>
    <cellStyle name="Normal 2 2" xfId="5" xr:uid="{00000000-0005-0000-0000-000005000000}"/>
    <cellStyle name="Normal 2 2 2" xfId="12" xr:uid="{23A24773-41D4-40AC-89BE-7762A5C93608}"/>
    <cellStyle name="Normal 3" xfId="6" xr:uid="{00000000-0005-0000-0000-000006000000}"/>
    <cellStyle name="Normal 4" xfId="8" xr:uid="{00000000-0005-0000-0000-000007000000}"/>
    <cellStyle name="Normal 4 2" xfId="13" xr:uid="{0E6586EF-70E8-4666-8F61-ED9D404A0868}"/>
    <cellStyle name="Normal 5" xfId="11" xr:uid="{13085843-741A-4429-B56A-363AEA8C8FB2}"/>
    <cellStyle name="Normal 8" xfId="9" xr:uid="{00000000-0005-0000-0000-000008000000}"/>
    <cellStyle name="Normal_A" xfId="1" xr:uid="{00000000-0005-0000-0000-000009000000}"/>
  </cellStyles>
  <dxfs count="0"/>
  <tableStyles count="0" defaultTableStyle="TableStyleMedium9" defaultPivotStyle="PivotStyleLight16"/>
  <colors>
    <mruColors>
      <color rgb="FF0000FF"/>
      <color rgb="FFFFD1E8"/>
      <color rgb="FFFEECF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212913</xdr:rowOff>
    </xdr:from>
    <xdr:to>
      <xdr:col>0</xdr:col>
      <xdr:colOff>1981725</xdr:colOff>
      <xdr:row>0</xdr:row>
      <xdr:rowOff>862853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212913"/>
          <a:ext cx="1712784" cy="649940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C5"/>
  <sheetViews>
    <sheetView zoomScale="85" zoomScaleNormal="85" zoomScaleSheetLayoutView="85" workbookViewId="0">
      <selection activeCell="A3" sqref="A3:B3"/>
    </sheetView>
  </sheetViews>
  <sheetFormatPr baseColWidth="10" defaultColWidth="11.42578125" defaultRowHeight="12.75"/>
  <cols>
    <col min="1" max="1" width="37.42578125" style="2" customWidth="1"/>
    <col min="2" max="2" width="58.28515625" style="2" customWidth="1"/>
    <col min="3" max="16384" width="11.42578125" style="2"/>
  </cols>
  <sheetData>
    <row r="1" spans="1:3" ht="192" customHeight="1" thickTop="1">
      <c r="A1" s="4"/>
      <c r="B1" s="5" t="s">
        <v>8</v>
      </c>
      <c r="C1" s="1"/>
    </row>
    <row r="2" spans="1:3" ht="250.15" customHeight="1">
      <c r="A2" s="165" t="s">
        <v>140</v>
      </c>
      <c r="B2" s="166"/>
      <c r="C2" s="3"/>
    </row>
    <row r="3" spans="1:3" ht="250.15" customHeight="1">
      <c r="A3" s="163" t="s">
        <v>59</v>
      </c>
      <c r="B3" s="164"/>
    </row>
    <row r="4" spans="1:3" ht="27.4" customHeight="1" thickBot="1">
      <c r="A4" s="6"/>
      <c r="B4" s="7"/>
    </row>
    <row r="5" spans="1:3" ht="13.5" thickTop="1"/>
  </sheetData>
  <mergeCells count="2">
    <mergeCell ref="A3:B3"/>
    <mergeCell ref="A2:B2"/>
  </mergeCells>
  <printOptions horizontalCentered="1" verticalCentered="1"/>
  <pageMargins left="0.31" right="0.2" top="0.64" bottom="0.59055118110236227" header="0.56999999999999995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2D59C-DA20-441F-ADC3-EBAA242F62A8}">
  <sheetPr>
    <pageSetUpPr fitToPage="1"/>
  </sheetPr>
  <dimension ref="A1:C18"/>
  <sheetViews>
    <sheetView tabSelected="1" zoomScaleNormal="100" workbookViewId="0">
      <selection activeCell="H9" sqref="H9"/>
    </sheetView>
  </sheetViews>
  <sheetFormatPr baseColWidth="10" defaultColWidth="11.42578125" defaultRowHeight="15"/>
  <cols>
    <col min="1" max="1" width="25.7109375" style="162" customWidth="1"/>
    <col min="2" max="2" width="15.7109375" style="162" customWidth="1"/>
    <col min="3" max="3" width="69.85546875" style="162" customWidth="1"/>
    <col min="4" max="16384" width="11.42578125" style="152"/>
  </cols>
  <sheetData>
    <row r="1" spans="1:3" ht="23.25">
      <c r="A1" s="188" t="e" vm="1">
        <v>#VALUE!</v>
      </c>
      <c r="B1" s="188"/>
      <c r="C1" s="189" t="s">
        <v>156</v>
      </c>
    </row>
    <row r="2" spans="1:3" thickBot="1">
      <c r="A2" s="190"/>
      <c r="B2" s="190"/>
      <c r="C2" s="190"/>
    </row>
    <row r="3" spans="1:3" ht="30" customHeight="1">
      <c r="A3" s="191" t="s">
        <v>173</v>
      </c>
      <c r="B3" s="192" t="s">
        <v>174</v>
      </c>
      <c r="C3" s="193"/>
    </row>
    <row r="4" spans="1:3" ht="30" customHeight="1">
      <c r="A4" s="194" t="s">
        <v>175</v>
      </c>
      <c r="B4" s="195" t="s">
        <v>177</v>
      </c>
      <c r="C4" s="196"/>
    </row>
    <row r="5" spans="1:3" ht="30" customHeight="1" thickBot="1">
      <c r="A5" s="199" t="s">
        <v>176</v>
      </c>
      <c r="B5" s="197" t="s">
        <v>178</v>
      </c>
      <c r="C5" s="198"/>
    </row>
    <row r="6" spans="1:3" ht="14.25">
      <c r="A6" s="153"/>
      <c r="B6" s="153"/>
      <c r="C6" s="153"/>
    </row>
    <row r="7" spans="1:3" ht="14.25">
      <c r="A7" s="153"/>
      <c r="B7" s="153"/>
      <c r="C7" s="153"/>
    </row>
    <row r="8" spans="1:3" ht="30" customHeight="1">
      <c r="A8" s="172" t="s">
        <v>157</v>
      </c>
      <c r="B8" s="170" t="s">
        <v>168</v>
      </c>
      <c r="C8" s="171"/>
    </row>
    <row r="9" spans="1:3" ht="99.95" customHeight="1">
      <c r="A9" s="173"/>
      <c r="B9" s="174" t="s">
        <v>169</v>
      </c>
      <c r="C9" s="175"/>
    </row>
    <row r="10" spans="1:3">
      <c r="A10" s="154"/>
      <c r="B10" s="154"/>
      <c r="C10" s="154"/>
    </row>
    <row r="11" spans="1:3" ht="20.100000000000001" customHeight="1">
      <c r="A11" s="167" t="s">
        <v>158</v>
      </c>
      <c r="B11" s="167"/>
      <c r="C11" s="167"/>
    </row>
    <row r="12" spans="1:3" ht="24.95" customHeight="1">
      <c r="A12" s="156" t="s">
        <v>159</v>
      </c>
      <c r="B12" s="168" t="s">
        <v>160</v>
      </c>
      <c r="C12" s="168"/>
    </row>
    <row r="13" spans="1:3" ht="24.95" customHeight="1">
      <c r="A13" s="157" t="s">
        <v>161</v>
      </c>
      <c r="B13" s="169" t="s">
        <v>160</v>
      </c>
      <c r="C13" s="169"/>
    </row>
    <row r="14" spans="1:3">
      <c r="A14" s="154"/>
      <c r="B14" s="154"/>
      <c r="C14" s="154"/>
    </row>
    <row r="15" spans="1:3" ht="25.5">
      <c r="A15" s="158" t="s">
        <v>162</v>
      </c>
      <c r="B15" s="155" t="s">
        <v>163</v>
      </c>
      <c r="C15" s="155" t="s">
        <v>164</v>
      </c>
    </row>
    <row r="16" spans="1:3" ht="69.95" customHeight="1">
      <c r="A16" s="159">
        <v>0</v>
      </c>
      <c r="B16" s="160" t="s">
        <v>170</v>
      </c>
      <c r="C16" s="161" t="s">
        <v>172</v>
      </c>
    </row>
    <row r="17" spans="1:3" ht="69.95" customHeight="1">
      <c r="A17" s="159">
        <v>0</v>
      </c>
      <c r="B17" s="160" t="s">
        <v>165</v>
      </c>
      <c r="C17" s="161" t="s">
        <v>171</v>
      </c>
    </row>
    <row r="18" spans="1:3" ht="69.95" customHeight="1">
      <c r="A18" s="159">
        <v>1</v>
      </c>
      <c r="B18" s="160" t="s">
        <v>167</v>
      </c>
      <c r="C18" s="161" t="s">
        <v>166</v>
      </c>
    </row>
  </sheetData>
  <mergeCells count="9">
    <mergeCell ref="B5:C5"/>
    <mergeCell ref="B3:C3"/>
    <mergeCell ref="B4:C4"/>
    <mergeCell ref="A11:C11"/>
    <mergeCell ref="B12:C12"/>
    <mergeCell ref="B13:C13"/>
    <mergeCell ref="B8:C8"/>
    <mergeCell ref="A8:A9"/>
    <mergeCell ref="B9:C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V151"/>
  <sheetViews>
    <sheetView zoomScaleNormal="100" zoomScaleSheetLayoutView="85" zoomScalePageLayoutView="70" workbookViewId="0">
      <selection activeCell="F10" sqref="F10"/>
    </sheetView>
  </sheetViews>
  <sheetFormatPr baseColWidth="10" defaultColWidth="11.42578125" defaultRowHeight="12"/>
  <cols>
    <col min="1" max="1" width="5.7109375" style="33" customWidth="1"/>
    <col min="2" max="2" width="78.7109375" style="32" customWidth="1"/>
    <col min="3" max="3" width="4.7109375" style="30" customWidth="1"/>
    <col min="4" max="4" width="12.7109375" style="31" customWidth="1"/>
    <col min="5" max="5" width="12.7109375" style="34" customWidth="1"/>
    <col min="6" max="6" width="15.7109375" style="34" customWidth="1"/>
    <col min="7" max="16384" width="11.42578125" style="11"/>
  </cols>
  <sheetData>
    <row r="1" spans="1:7" s="9" customFormat="1" ht="50.1" customHeight="1">
      <c r="A1" s="179" t="s">
        <v>149</v>
      </c>
      <c r="B1" s="180"/>
      <c r="C1" s="180"/>
      <c r="D1" s="180"/>
      <c r="E1" s="180"/>
      <c r="F1" s="181"/>
      <c r="G1" s="8"/>
    </row>
    <row r="2" spans="1:7" s="9" customFormat="1" ht="15" customHeight="1" thickBot="1">
      <c r="A2" s="10"/>
      <c r="B2" s="200"/>
      <c r="C2" s="200"/>
      <c r="D2" s="201"/>
      <c r="E2" s="200"/>
      <c r="F2" s="200"/>
      <c r="G2" s="8"/>
    </row>
    <row r="3" spans="1:7" s="9" customFormat="1" ht="15" customHeight="1">
      <c r="A3" s="8"/>
      <c r="B3" s="191" t="s">
        <v>173</v>
      </c>
      <c r="C3" s="192" t="s">
        <v>174</v>
      </c>
      <c r="D3" s="192"/>
      <c r="E3" s="192"/>
      <c r="F3" s="193"/>
      <c r="G3" s="8"/>
    </row>
    <row r="4" spans="1:7" s="9" customFormat="1" ht="15" customHeight="1">
      <c r="A4" s="8"/>
      <c r="B4" s="194" t="s">
        <v>175</v>
      </c>
      <c r="C4" s="195" t="s">
        <v>177</v>
      </c>
      <c r="D4" s="195"/>
      <c r="E4" s="195"/>
      <c r="F4" s="196"/>
      <c r="G4" s="8"/>
    </row>
    <row r="5" spans="1:7" s="9" customFormat="1" ht="15" customHeight="1" thickBot="1">
      <c r="A5" s="8"/>
      <c r="B5" s="199" t="s">
        <v>176</v>
      </c>
      <c r="C5" s="202" t="s">
        <v>178</v>
      </c>
      <c r="D5" s="202"/>
      <c r="E5" s="202"/>
      <c r="F5" s="203"/>
      <c r="G5" s="8"/>
    </row>
    <row r="6" spans="1:7" s="9" customFormat="1" ht="15" customHeight="1" thickBot="1">
      <c r="A6" s="8"/>
      <c r="B6" s="200"/>
      <c r="C6" s="200"/>
      <c r="D6" s="201"/>
      <c r="E6" s="200"/>
      <c r="F6" s="200"/>
      <c r="G6" s="8"/>
    </row>
    <row r="7" spans="1:7" s="9" customFormat="1" ht="15" customHeight="1" thickBot="1">
      <c r="A7" s="8"/>
      <c r="B7" s="204" t="s">
        <v>142</v>
      </c>
      <c r="C7" s="205" t="s">
        <v>141</v>
      </c>
      <c r="D7" s="206"/>
      <c r="E7" s="206"/>
      <c r="F7" s="207"/>
      <c r="G7" s="8"/>
    </row>
    <row r="8" spans="1:7" s="9" customFormat="1" ht="15" customHeight="1">
      <c r="A8" s="8"/>
      <c r="B8" s="8"/>
      <c r="C8" s="8"/>
      <c r="D8" s="8"/>
      <c r="E8" s="8"/>
      <c r="F8" s="8"/>
      <c r="G8" s="8"/>
    </row>
    <row r="9" spans="1:7" s="9" customFormat="1" ht="15" customHeight="1">
      <c r="A9" s="8"/>
      <c r="B9" s="8"/>
      <c r="C9" s="8"/>
      <c r="D9" s="8"/>
      <c r="E9" s="8"/>
      <c r="F9" s="8"/>
      <c r="G9" s="8"/>
    </row>
    <row r="10" spans="1:7" ht="15" customHeight="1">
      <c r="A10" s="41"/>
      <c r="B10" s="131"/>
      <c r="C10" s="132"/>
      <c r="D10" s="133"/>
      <c r="E10" s="134" t="s">
        <v>150</v>
      </c>
      <c r="F10" s="135">
        <f>SUM($F$52,$F$148)</f>
        <v>0</v>
      </c>
    </row>
    <row r="11" spans="1:7" ht="15" customHeight="1">
      <c r="A11" s="43"/>
      <c r="B11" s="136"/>
      <c r="C11" s="42"/>
      <c r="D11" s="137"/>
      <c r="E11" s="138" t="s">
        <v>35</v>
      </c>
      <c r="F11" s="75">
        <f>0.2*$F$10</f>
        <v>0</v>
      </c>
    </row>
    <row r="12" spans="1:7" ht="15" customHeight="1">
      <c r="A12" s="44"/>
      <c r="B12" s="45"/>
      <c r="C12" s="46"/>
      <c r="D12" s="47"/>
      <c r="E12" s="48" t="s">
        <v>151</v>
      </c>
      <c r="F12" s="115">
        <f>SUM($F$10:$F$11)</f>
        <v>0</v>
      </c>
    </row>
    <row r="13" spans="1:7" ht="15" customHeight="1">
      <c r="A13" s="63"/>
      <c r="B13" s="139"/>
      <c r="C13" s="140"/>
      <c r="D13" s="141"/>
      <c r="E13" s="142" t="s">
        <v>152</v>
      </c>
      <c r="F13" s="116">
        <f>$F$117</f>
        <v>0</v>
      </c>
    </row>
    <row r="14" spans="1:7" ht="15" customHeight="1">
      <c r="A14" s="64"/>
      <c r="B14" s="139"/>
      <c r="C14" s="140"/>
      <c r="D14" s="141"/>
      <c r="E14" s="142" t="s">
        <v>35</v>
      </c>
      <c r="F14" s="76">
        <f>0.2*$F$13</f>
        <v>0</v>
      </c>
    </row>
    <row r="15" spans="1:7" ht="15" customHeight="1">
      <c r="A15" s="65"/>
      <c r="B15" s="66"/>
      <c r="C15" s="67"/>
      <c r="D15" s="68"/>
      <c r="E15" s="69" t="s">
        <v>153</v>
      </c>
      <c r="F15" s="117">
        <f>SUM($F$13:$F$14)</f>
        <v>0</v>
      </c>
    </row>
    <row r="16" spans="1:7" ht="15" customHeight="1">
      <c r="A16" s="41"/>
      <c r="B16" s="136"/>
      <c r="C16" s="42"/>
      <c r="D16" s="137"/>
      <c r="E16" s="138" t="s">
        <v>154</v>
      </c>
      <c r="F16" s="114">
        <f>SUM($F$10,$F$13)</f>
        <v>0</v>
      </c>
    </row>
    <row r="17" spans="1:6" ht="15" customHeight="1">
      <c r="A17" s="43"/>
      <c r="B17" s="136"/>
      <c r="C17" s="42"/>
      <c r="D17" s="137"/>
      <c r="E17" s="138" t="s">
        <v>35</v>
      </c>
      <c r="F17" s="75">
        <f>0.2*$F$16</f>
        <v>0</v>
      </c>
    </row>
    <row r="18" spans="1:6" ht="15" customHeight="1">
      <c r="A18" s="44"/>
      <c r="B18" s="45"/>
      <c r="C18" s="46"/>
      <c r="D18" s="47"/>
      <c r="E18" s="48" t="s">
        <v>155</v>
      </c>
      <c r="F18" s="115">
        <f>SUM($F$16:$F$17)</f>
        <v>0</v>
      </c>
    </row>
    <row r="19" spans="1:6" ht="15" customHeight="1">
      <c r="A19" s="11"/>
      <c r="B19" s="11"/>
      <c r="C19" s="11"/>
      <c r="D19" s="11"/>
      <c r="E19" s="11"/>
      <c r="F19" s="11"/>
    </row>
    <row r="20" spans="1:6" ht="15" customHeight="1">
      <c r="A20" s="11"/>
      <c r="B20" s="11"/>
      <c r="C20" s="11"/>
      <c r="D20" s="11"/>
      <c r="E20" s="11"/>
      <c r="F20" s="11"/>
    </row>
    <row r="21" spans="1:6" s="9" customFormat="1" ht="35.1" customHeight="1">
      <c r="A21" s="176" t="s">
        <v>118</v>
      </c>
      <c r="B21" s="177"/>
      <c r="C21" s="177"/>
      <c r="D21" s="177"/>
      <c r="E21" s="177"/>
      <c r="F21" s="178"/>
    </row>
    <row r="22" spans="1:6" ht="20.100000000000001" customHeight="1">
      <c r="A22" s="119"/>
      <c r="B22" s="120" t="s">
        <v>2</v>
      </c>
      <c r="C22" s="119" t="s">
        <v>0</v>
      </c>
      <c r="D22" s="121" t="s">
        <v>1</v>
      </c>
      <c r="E22" s="122" t="s">
        <v>3</v>
      </c>
      <c r="F22" s="122" t="s">
        <v>4</v>
      </c>
    </row>
    <row r="23" spans="1:6" s="18" customFormat="1" ht="15" customHeight="1">
      <c r="A23" s="182" t="s">
        <v>36</v>
      </c>
      <c r="B23" s="183"/>
      <c r="C23" s="183"/>
      <c r="D23" s="183"/>
      <c r="E23" s="183"/>
      <c r="F23" s="184"/>
    </row>
    <row r="24" spans="1:6" s="18" customFormat="1" ht="15" customHeight="1">
      <c r="A24" s="19" t="s">
        <v>10</v>
      </c>
      <c r="B24" s="20" t="s">
        <v>11</v>
      </c>
      <c r="C24" s="21"/>
      <c r="D24" s="22"/>
      <c r="E24" s="23"/>
      <c r="F24" s="23"/>
    </row>
    <row r="25" spans="1:6" s="18" customFormat="1" ht="12.75">
      <c r="A25" s="12" t="s">
        <v>19</v>
      </c>
      <c r="B25" s="24" t="s">
        <v>107</v>
      </c>
      <c r="C25" s="14" t="s">
        <v>9</v>
      </c>
      <c r="D25" s="123"/>
      <c r="E25" s="143">
        <v>0</v>
      </c>
      <c r="F25" s="16">
        <f>D25*E25</f>
        <v>0</v>
      </c>
    </row>
    <row r="26" spans="1:6" s="18" customFormat="1" ht="12.75">
      <c r="A26" s="12" t="s">
        <v>20</v>
      </c>
      <c r="B26" s="13" t="s">
        <v>22</v>
      </c>
      <c r="C26" s="14" t="s">
        <v>9</v>
      </c>
      <c r="D26" s="123"/>
      <c r="E26" s="143">
        <v>0</v>
      </c>
      <c r="F26" s="16">
        <f>D26*E26</f>
        <v>0</v>
      </c>
    </row>
    <row r="27" spans="1:6" s="18" customFormat="1" ht="12.75">
      <c r="A27" s="12"/>
      <c r="B27" s="13"/>
      <c r="C27" s="14"/>
      <c r="D27" s="15"/>
      <c r="E27" s="143"/>
      <c r="F27" s="17"/>
    </row>
    <row r="28" spans="1:6" s="18" customFormat="1" ht="15" customHeight="1">
      <c r="A28" s="19" t="s">
        <v>5</v>
      </c>
      <c r="B28" s="20" t="s">
        <v>53</v>
      </c>
      <c r="C28" s="25"/>
      <c r="D28" s="22"/>
      <c r="E28" s="144"/>
      <c r="F28" s="26"/>
    </row>
    <row r="29" spans="1:6" s="18" customFormat="1" ht="12.75">
      <c r="A29" s="12" t="s">
        <v>23</v>
      </c>
      <c r="B29" s="13" t="s">
        <v>56</v>
      </c>
      <c r="C29" s="14" t="s">
        <v>9</v>
      </c>
      <c r="D29" s="123"/>
      <c r="E29" s="143">
        <v>0</v>
      </c>
      <c r="F29" s="16">
        <f t="shared" ref="F29:F32" si="0">D29*E29</f>
        <v>0</v>
      </c>
    </row>
    <row r="30" spans="1:6" s="18" customFormat="1" ht="12.75">
      <c r="A30" s="12" t="s">
        <v>24</v>
      </c>
      <c r="B30" s="13" t="s">
        <v>108</v>
      </c>
      <c r="C30" s="14" t="s">
        <v>9</v>
      </c>
      <c r="D30" s="123"/>
      <c r="E30" s="143">
        <v>0</v>
      </c>
      <c r="F30" s="16">
        <f t="shared" si="0"/>
        <v>0</v>
      </c>
    </row>
    <row r="31" spans="1:6" s="18" customFormat="1" ht="12.75">
      <c r="A31" s="12" t="s">
        <v>24</v>
      </c>
      <c r="B31" s="13" t="s">
        <v>54</v>
      </c>
      <c r="C31" s="14" t="s">
        <v>9</v>
      </c>
      <c r="D31" s="123"/>
      <c r="E31" s="143">
        <v>0</v>
      </c>
      <c r="F31" s="16">
        <f t="shared" si="0"/>
        <v>0</v>
      </c>
    </row>
    <row r="32" spans="1:6" s="18" customFormat="1" ht="12.75">
      <c r="A32" s="12" t="s">
        <v>40</v>
      </c>
      <c r="B32" s="13" t="s">
        <v>55</v>
      </c>
      <c r="C32" s="14" t="s">
        <v>9</v>
      </c>
      <c r="D32" s="123"/>
      <c r="E32" s="143">
        <v>0</v>
      </c>
      <c r="F32" s="16">
        <f t="shared" si="0"/>
        <v>0</v>
      </c>
    </row>
    <row r="33" spans="1:7" s="18" customFormat="1" ht="12.75">
      <c r="A33" s="12"/>
      <c r="B33" s="13"/>
      <c r="C33" s="14"/>
      <c r="D33" s="15"/>
      <c r="E33" s="143"/>
      <c r="F33" s="17"/>
    </row>
    <row r="34" spans="1:7" s="18" customFormat="1" ht="15" customHeight="1">
      <c r="A34" s="19" t="s">
        <v>6</v>
      </c>
      <c r="B34" s="20" t="s">
        <v>89</v>
      </c>
      <c r="C34" s="25"/>
      <c r="D34" s="22"/>
      <c r="E34" s="144"/>
      <c r="F34" s="26"/>
    </row>
    <row r="35" spans="1:7" s="18" customFormat="1" ht="12.75">
      <c r="A35" s="12" t="s">
        <v>28</v>
      </c>
      <c r="B35" s="13" t="s">
        <v>90</v>
      </c>
      <c r="C35" s="14" t="s">
        <v>9</v>
      </c>
      <c r="D35" s="123"/>
      <c r="E35" s="143">
        <v>0</v>
      </c>
      <c r="F35" s="16">
        <f t="shared" ref="F35:F36" si="1">D35*E35</f>
        <v>0</v>
      </c>
    </row>
    <row r="36" spans="1:7" s="18" customFormat="1" ht="12.75">
      <c r="A36" s="12" t="s">
        <v>26</v>
      </c>
      <c r="B36" s="13" t="s">
        <v>91</v>
      </c>
      <c r="C36" s="14" t="s">
        <v>9</v>
      </c>
      <c r="D36" s="123"/>
      <c r="E36" s="143">
        <v>0</v>
      </c>
      <c r="F36" s="16">
        <f t="shared" si="1"/>
        <v>0</v>
      </c>
    </row>
    <row r="37" spans="1:7" s="18" customFormat="1" ht="12.75">
      <c r="A37" s="12"/>
      <c r="B37" s="13"/>
      <c r="C37" s="14"/>
      <c r="D37" s="15"/>
      <c r="E37" s="143"/>
      <c r="F37" s="17"/>
    </row>
    <row r="38" spans="1:7" s="18" customFormat="1" ht="15" customHeight="1">
      <c r="A38" s="39" t="s">
        <v>7</v>
      </c>
      <c r="B38" s="20" t="s">
        <v>58</v>
      </c>
      <c r="C38" s="25"/>
      <c r="D38" s="22"/>
      <c r="E38" s="144"/>
      <c r="F38" s="26"/>
    </row>
    <row r="39" spans="1:7" s="18" customFormat="1" ht="25.5">
      <c r="A39" s="12" t="s">
        <v>27</v>
      </c>
      <c r="B39" s="24" t="s">
        <v>117</v>
      </c>
      <c r="C39" s="27" t="s">
        <v>0</v>
      </c>
      <c r="D39" s="123"/>
      <c r="E39" s="143">
        <v>0</v>
      </c>
      <c r="F39" s="16">
        <f t="shared" ref="F39:F43" si="2">D39*E39</f>
        <v>0</v>
      </c>
    </row>
    <row r="40" spans="1:7" s="18" customFormat="1" ht="15" customHeight="1">
      <c r="A40" s="12" t="s">
        <v>32</v>
      </c>
      <c r="B40" s="24" t="s">
        <v>111</v>
      </c>
      <c r="C40" s="27" t="s">
        <v>14</v>
      </c>
      <c r="D40" s="123"/>
      <c r="E40" s="143"/>
      <c r="F40" s="16">
        <f t="shared" si="2"/>
        <v>0</v>
      </c>
    </row>
    <row r="41" spans="1:7" s="18" customFormat="1" ht="13.15" customHeight="1">
      <c r="A41" s="12" t="s">
        <v>73</v>
      </c>
      <c r="B41" s="24" t="s">
        <v>110</v>
      </c>
      <c r="C41" s="27" t="s">
        <v>0</v>
      </c>
      <c r="D41" s="123"/>
      <c r="E41" s="143">
        <v>0</v>
      </c>
      <c r="F41" s="16">
        <f t="shared" si="2"/>
        <v>0</v>
      </c>
    </row>
    <row r="42" spans="1:7" s="18" customFormat="1" ht="13.15" customHeight="1">
      <c r="A42" s="12" t="s">
        <v>74</v>
      </c>
      <c r="B42" s="24" t="s">
        <v>99</v>
      </c>
      <c r="C42" s="27" t="s">
        <v>14</v>
      </c>
      <c r="D42" s="123"/>
      <c r="E42" s="143">
        <v>0</v>
      </c>
      <c r="F42" s="16">
        <f t="shared" si="2"/>
        <v>0</v>
      </c>
    </row>
    <row r="43" spans="1:7" s="18" customFormat="1" ht="13.15" customHeight="1">
      <c r="A43" s="12" t="s">
        <v>101</v>
      </c>
      <c r="B43" s="24" t="s">
        <v>37</v>
      </c>
      <c r="C43" s="27" t="s">
        <v>0</v>
      </c>
      <c r="D43" s="123"/>
      <c r="E43" s="143">
        <v>0</v>
      </c>
      <c r="F43" s="16">
        <f t="shared" si="2"/>
        <v>0</v>
      </c>
    </row>
    <row r="44" spans="1:7" s="18" customFormat="1" ht="13.15" customHeight="1">
      <c r="B44" s="83"/>
      <c r="C44" s="83"/>
      <c r="D44" s="83"/>
      <c r="E44" s="145"/>
      <c r="F44" s="83"/>
      <c r="G44" s="83"/>
    </row>
    <row r="45" spans="1:7" s="18" customFormat="1" ht="15" customHeight="1">
      <c r="A45" s="39" t="s">
        <v>12</v>
      </c>
      <c r="B45" s="20" t="s">
        <v>15</v>
      </c>
      <c r="C45" s="25"/>
      <c r="D45" s="22"/>
      <c r="E45" s="144"/>
      <c r="F45" s="26"/>
    </row>
    <row r="46" spans="1:7" s="18" customFormat="1" ht="15" customHeight="1">
      <c r="A46" s="12" t="s">
        <v>29</v>
      </c>
      <c r="B46" s="24" t="s">
        <v>16</v>
      </c>
      <c r="C46" s="27" t="s">
        <v>9</v>
      </c>
      <c r="D46" s="123"/>
      <c r="E46" s="143">
        <v>0</v>
      </c>
      <c r="F46" s="16">
        <f t="shared" ref="F46:F47" si="3">D46*E46</f>
        <v>0</v>
      </c>
    </row>
    <row r="47" spans="1:7" s="18" customFormat="1" ht="15" customHeight="1">
      <c r="A47" s="12" t="s">
        <v>39</v>
      </c>
      <c r="B47" s="13" t="s">
        <v>25</v>
      </c>
      <c r="C47" s="27" t="s">
        <v>9</v>
      </c>
      <c r="D47" s="123"/>
      <c r="E47" s="143">
        <v>0</v>
      </c>
      <c r="F47" s="16">
        <f t="shared" si="3"/>
        <v>0</v>
      </c>
    </row>
    <row r="48" spans="1:7" s="18" customFormat="1" ht="15" customHeight="1">
      <c r="A48" s="12"/>
      <c r="B48" s="13"/>
      <c r="C48" s="29"/>
      <c r="D48" s="15"/>
      <c r="E48" s="143"/>
      <c r="F48" s="17"/>
    </row>
    <row r="49" spans="1:6" s="18" customFormat="1" ht="15" customHeight="1">
      <c r="A49" s="39" t="s">
        <v>33</v>
      </c>
      <c r="B49" s="20" t="s">
        <v>13</v>
      </c>
      <c r="C49" s="25"/>
      <c r="D49" s="22"/>
      <c r="E49" s="144"/>
      <c r="F49" s="26"/>
    </row>
    <row r="50" spans="1:6" s="18" customFormat="1" ht="15" customHeight="1">
      <c r="A50" s="12" t="s">
        <v>34</v>
      </c>
      <c r="B50" s="38" t="s">
        <v>18</v>
      </c>
      <c r="C50" s="29" t="s">
        <v>9</v>
      </c>
      <c r="D50" s="123"/>
      <c r="E50" s="143">
        <v>0</v>
      </c>
      <c r="F50" s="16">
        <f t="shared" ref="F50:F51" si="4">D50*E50</f>
        <v>0</v>
      </c>
    </row>
    <row r="51" spans="1:6" s="18" customFormat="1" ht="15" customHeight="1">
      <c r="A51" s="78" t="s">
        <v>102</v>
      </c>
      <c r="B51" s="40" t="s">
        <v>17</v>
      </c>
      <c r="C51" s="35" t="s">
        <v>9</v>
      </c>
      <c r="D51" s="124"/>
      <c r="E51" s="146">
        <v>0</v>
      </c>
      <c r="F51" s="36">
        <f t="shared" si="4"/>
        <v>0</v>
      </c>
    </row>
    <row r="52" spans="1:6" ht="15" customHeight="1">
      <c r="A52" s="43"/>
      <c r="B52" s="42"/>
      <c r="C52" s="79"/>
      <c r="D52" s="25"/>
      <c r="E52" s="126" t="s">
        <v>143</v>
      </c>
      <c r="F52" s="80">
        <f>ROUND(SUM(F24:F51),2)</f>
        <v>0</v>
      </c>
    </row>
    <row r="53" spans="1:6" ht="15" customHeight="1">
      <c r="A53" s="43"/>
      <c r="B53" s="42"/>
      <c r="C53" s="79"/>
      <c r="D53" s="25"/>
      <c r="E53" s="81" t="s">
        <v>30</v>
      </c>
      <c r="F53" s="26">
        <f>ROUND(0.2*F52,2)</f>
        <v>0</v>
      </c>
    </row>
    <row r="54" spans="1:6" ht="15" customHeight="1">
      <c r="A54" s="44"/>
      <c r="B54" s="46"/>
      <c r="C54" s="129"/>
      <c r="D54" s="128"/>
      <c r="E54" s="127" t="s">
        <v>144</v>
      </c>
      <c r="F54" s="82">
        <f>ROUND(SUM(F52:F53),2)</f>
        <v>0</v>
      </c>
    </row>
    <row r="55" spans="1:6" s="37" customFormat="1" ht="8.4499999999999993" customHeight="1"/>
    <row r="56" spans="1:6" s="9" customFormat="1" ht="35.1" customHeight="1">
      <c r="A56" s="176" t="s">
        <v>118</v>
      </c>
      <c r="B56" s="177"/>
      <c r="C56" s="177"/>
      <c r="D56" s="177"/>
      <c r="E56" s="177"/>
      <c r="F56" s="178"/>
    </row>
    <row r="57" spans="1:6" ht="20.100000000000001" customHeight="1">
      <c r="A57" s="119"/>
      <c r="B57" s="120" t="s">
        <v>2</v>
      </c>
      <c r="C57" s="119" t="s">
        <v>0</v>
      </c>
      <c r="D57" s="121" t="s">
        <v>1</v>
      </c>
      <c r="E57" s="122" t="s">
        <v>3</v>
      </c>
      <c r="F57" s="122" t="s">
        <v>4</v>
      </c>
    </row>
    <row r="58" spans="1:6" s="18" customFormat="1" ht="15" customHeight="1">
      <c r="A58" s="185" t="s">
        <v>38</v>
      </c>
      <c r="B58" s="186"/>
      <c r="C58" s="186"/>
      <c r="D58" s="186"/>
      <c r="E58" s="186"/>
      <c r="F58" s="187"/>
    </row>
    <row r="59" spans="1:6" s="18" customFormat="1" ht="15" customHeight="1">
      <c r="A59" s="49" t="s">
        <v>10</v>
      </c>
      <c r="B59" s="50" t="s">
        <v>11</v>
      </c>
      <c r="C59" s="51"/>
      <c r="D59" s="52"/>
      <c r="E59" s="147"/>
      <c r="F59" s="53"/>
    </row>
    <row r="60" spans="1:6" s="18" customFormat="1" ht="12.75">
      <c r="A60" s="12" t="s">
        <v>19</v>
      </c>
      <c r="B60" s="24" t="s">
        <v>107</v>
      </c>
      <c r="C60" s="14" t="s">
        <v>9</v>
      </c>
      <c r="D60" s="123"/>
      <c r="E60" s="143">
        <v>0</v>
      </c>
      <c r="F60" s="16">
        <f>D60*E60</f>
        <v>0</v>
      </c>
    </row>
    <row r="61" spans="1:6" s="18" customFormat="1" ht="12.75">
      <c r="A61" s="12" t="s">
        <v>21</v>
      </c>
      <c r="B61" s="13" t="s">
        <v>22</v>
      </c>
      <c r="C61" s="14" t="s">
        <v>9</v>
      </c>
      <c r="D61" s="123"/>
      <c r="E61" s="143">
        <v>0</v>
      </c>
      <c r="F61" s="16">
        <f>D61*E61</f>
        <v>0</v>
      </c>
    </row>
    <row r="62" spans="1:6" s="18" customFormat="1" ht="12.75">
      <c r="A62" s="12"/>
      <c r="B62" s="13"/>
      <c r="C62" s="14"/>
      <c r="D62" s="15"/>
      <c r="E62" s="143"/>
      <c r="F62" s="17"/>
    </row>
    <row r="63" spans="1:6" s="18" customFormat="1" ht="15" customHeight="1">
      <c r="A63" s="49" t="s">
        <v>5</v>
      </c>
      <c r="B63" s="50" t="s">
        <v>53</v>
      </c>
      <c r="C63" s="72"/>
      <c r="D63" s="52"/>
      <c r="E63" s="147"/>
      <c r="F63" s="73"/>
    </row>
    <row r="64" spans="1:6" s="18" customFormat="1" ht="25.5">
      <c r="A64" s="12" t="s">
        <v>23</v>
      </c>
      <c r="B64" s="13" t="s">
        <v>56</v>
      </c>
      <c r="C64" s="84"/>
      <c r="D64" s="118" t="s">
        <v>106</v>
      </c>
      <c r="E64" s="143"/>
      <c r="F64" s="17"/>
    </row>
    <row r="65" spans="1:6" s="18" customFormat="1" ht="25.5">
      <c r="A65" s="12" t="s">
        <v>24</v>
      </c>
      <c r="B65" s="13" t="s">
        <v>57</v>
      </c>
      <c r="C65" s="84"/>
      <c r="D65" s="118" t="s">
        <v>106</v>
      </c>
      <c r="E65" s="143"/>
      <c r="F65" s="17"/>
    </row>
    <row r="66" spans="1:6" s="18" customFormat="1" ht="25.5">
      <c r="A66" s="12" t="s">
        <v>40</v>
      </c>
      <c r="B66" s="13" t="s">
        <v>54</v>
      </c>
      <c r="C66" s="84"/>
      <c r="D66" s="118" t="s">
        <v>106</v>
      </c>
      <c r="E66" s="143"/>
      <c r="F66" s="17"/>
    </row>
    <row r="67" spans="1:6" s="18" customFormat="1" ht="12.75">
      <c r="A67" s="12" t="s">
        <v>112</v>
      </c>
      <c r="B67" s="13" t="s">
        <v>55</v>
      </c>
      <c r="C67" s="14" t="s">
        <v>9</v>
      </c>
      <c r="D67" s="123"/>
      <c r="E67" s="143">
        <v>0</v>
      </c>
      <c r="F67" s="16">
        <f t="shared" ref="F67:F68" si="5">D67*E67</f>
        <v>0</v>
      </c>
    </row>
    <row r="68" spans="1:6" s="18" customFormat="1" ht="13.9" customHeight="1">
      <c r="A68" s="12" t="s">
        <v>114</v>
      </c>
      <c r="B68" s="24" t="s">
        <v>113</v>
      </c>
      <c r="C68" s="27" t="s">
        <v>9</v>
      </c>
      <c r="D68" s="123"/>
      <c r="E68" s="143">
        <v>0</v>
      </c>
      <c r="F68" s="16">
        <f t="shared" si="5"/>
        <v>0</v>
      </c>
    </row>
    <row r="69" spans="1:6" s="18" customFormat="1" ht="13.9" customHeight="1">
      <c r="A69" s="12"/>
      <c r="B69" s="24"/>
      <c r="C69" s="27"/>
      <c r="D69" s="15"/>
      <c r="E69" s="143"/>
      <c r="F69" s="17"/>
    </row>
    <row r="70" spans="1:6" s="18" customFormat="1" ht="15" customHeight="1">
      <c r="A70" s="49" t="s">
        <v>6</v>
      </c>
      <c r="B70" s="50" t="s">
        <v>61</v>
      </c>
      <c r="C70" s="51"/>
      <c r="D70" s="52"/>
      <c r="E70" s="147"/>
      <c r="F70" s="53"/>
    </row>
    <row r="71" spans="1:6" s="18" customFormat="1" ht="13.9" customHeight="1">
      <c r="A71" s="12" t="s">
        <v>28</v>
      </c>
      <c r="B71" s="24" t="s">
        <v>62</v>
      </c>
      <c r="C71" s="27" t="s">
        <v>0</v>
      </c>
      <c r="D71" s="123"/>
      <c r="E71" s="143">
        <v>0</v>
      </c>
      <c r="F71" s="16">
        <f t="shared" ref="F71:F76" si="6">D71*E71</f>
        <v>0</v>
      </c>
    </row>
    <row r="72" spans="1:6" s="18" customFormat="1" ht="13.15" customHeight="1">
      <c r="A72" s="12" t="s">
        <v>26</v>
      </c>
      <c r="B72" s="24" t="s">
        <v>64</v>
      </c>
      <c r="C72" s="27" t="s">
        <v>0</v>
      </c>
      <c r="D72" s="123"/>
      <c r="E72" s="143">
        <v>0</v>
      </c>
      <c r="F72" s="16">
        <f t="shared" si="6"/>
        <v>0</v>
      </c>
    </row>
    <row r="73" spans="1:6" s="18" customFormat="1" ht="13.15" customHeight="1">
      <c r="A73" s="12" t="s">
        <v>31</v>
      </c>
      <c r="B73" s="24" t="s">
        <v>65</v>
      </c>
      <c r="C73" s="27" t="s">
        <v>0</v>
      </c>
      <c r="D73" s="123"/>
      <c r="E73" s="143">
        <v>0</v>
      </c>
      <c r="F73" s="16">
        <f t="shared" si="6"/>
        <v>0</v>
      </c>
    </row>
    <row r="74" spans="1:6" s="18" customFormat="1" ht="13.15" customHeight="1">
      <c r="A74" s="12" t="s">
        <v>49</v>
      </c>
      <c r="B74" s="24" t="s">
        <v>66</v>
      </c>
      <c r="C74" s="27" t="s">
        <v>0</v>
      </c>
      <c r="D74" s="123"/>
      <c r="E74" s="143">
        <v>0</v>
      </c>
      <c r="F74" s="16">
        <f t="shared" si="6"/>
        <v>0</v>
      </c>
    </row>
    <row r="75" spans="1:6" s="18" customFormat="1" ht="13.15" customHeight="1">
      <c r="A75" s="12" t="s">
        <v>115</v>
      </c>
      <c r="B75" s="24" t="s">
        <v>63</v>
      </c>
      <c r="C75" s="27" t="s">
        <v>0</v>
      </c>
      <c r="D75" s="123"/>
      <c r="E75" s="143">
        <v>0</v>
      </c>
      <c r="F75" s="16">
        <f t="shared" si="6"/>
        <v>0</v>
      </c>
    </row>
    <row r="76" spans="1:6" s="18" customFormat="1" ht="13.15" customHeight="1">
      <c r="A76" s="12" t="s">
        <v>72</v>
      </c>
      <c r="B76" s="24" t="s">
        <v>95</v>
      </c>
      <c r="C76" s="27" t="s">
        <v>0</v>
      </c>
      <c r="D76" s="123"/>
      <c r="E76" s="143">
        <v>0</v>
      </c>
      <c r="F76" s="16">
        <f t="shared" si="6"/>
        <v>0</v>
      </c>
    </row>
    <row r="77" spans="1:6" s="18" customFormat="1" ht="13.9" customHeight="1">
      <c r="A77" s="12"/>
      <c r="B77" s="24"/>
      <c r="C77" s="27"/>
      <c r="D77" s="15"/>
      <c r="E77" s="143"/>
      <c r="F77" s="17"/>
    </row>
    <row r="78" spans="1:6" s="18" customFormat="1" ht="15" customHeight="1">
      <c r="A78" s="49" t="s">
        <v>7</v>
      </c>
      <c r="B78" s="50" t="s">
        <v>71</v>
      </c>
      <c r="C78" s="51"/>
      <c r="D78" s="52"/>
      <c r="E78" s="147"/>
      <c r="F78" s="53"/>
    </row>
    <row r="79" spans="1:6" s="18" customFormat="1" ht="13.9" customHeight="1">
      <c r="A79" s="12" t="s">
        <v>27</v>
      </c>
      <c r="B79" s="24" t="s">
        <v>67</v>
      </c>
      <c r="C79" s="27" t="s">
        <v>0</v>
      </c>
      <c r="D79" s="123"/>
      <c r="E79" s="143">
        <v>0</v>
      </c>
      <c r="F79" s="16">
        <f t="shared" ref="F79:F84" si="7">D79*E79</f>
        <v>0</v>
      </c>
    </row>
    <row r="80" spans="1:6" s="18" customFormat="1" ht="13.9" customHeight="1">
      <c r="A80" s="12" t="s">
        <v>32</v>
      </c>
      <c r="B80" s="24" t="s">
        <v>69</v>
      </c>
      <c r="C80" s="27" t="s">
        <v>0</v>
      </c>
      <c r="D80" s="123"/>
      <c r="E80" s="143">
        <v>0</v>
      </c>
      <c r="F80" s="16">
        <f t="shared" si="7"/>
        <v>0</v>
      </c>
    </row>
    <row r="81" spans="1:6" s="18" customFormat="1" ht="13.9" customHeight="1">
      <c r="A81" s="12" t="s">
        <v>73</v>
      </c>
      <c r="B81" s="24" t="s">
        <v>96</v>
      </c>
      <c r="C81" s="27" t="s">
        <v>0</v>
      </c>
      <c r="D81" s="123"/>
      <c r="E81" s="143">
        <v>0</v>
      </c>
      <c r="F81" s="16">
        <f t="shared" si="7"/>
        <v>0</v>
      </c>
    </row>
    <row r="82" spans="1:6" s="18" customFormat="1" ht="13.9" customHeight="1">
      <c r="A82" s="12" t="s">
        <v>74</v>
      </c>
      <c r="B82" s="24" t="s">
        <v>68</v>
      </c>
      <c r="C82" s="27" t="s">
        <v>0</v>
      </c>
      <c r="D82" s="123"/>
      <c r="E82" s="143">
        <v>0</v>
      </c>
      <c r="F82" s="16">
        <f t="shared" si="7"/>
        <v>0</v>
      </c>
    </row>
    <row r="83" spans="1:6" s="18" customFormat="1" ht="13.9" customHeight="1">
      <c r="A83" s="12" t="s">
        <v>101</v>
      </c>
      <c r="B83" s="24" t="s">
        <v>97</v>
      </c>
      <c r="C83" s="27" t="s">
        <v>0</v>
      </c>
      <c r="D83" s="123"/>
      <c r="E83" s="143">
        <v>0</v>
      </c>
      <c r="F83" s="16">
        <f t="shared" si="7"/>
        <v>0</v>
      </c>
    </row>
    <row r="84" spans="1:6" s="18" customFormat="1" ht="13.9" customHeight="1">
      <c r="A84" s="12" t="s">
        <v>109</v>
      </c>
      <c r="B84" s="24" t="s">
        <v>70</v>
      </c>
      <c r="C84" s="27" t="s">
        <v>0</v>
      </c>
      <c r="D84" s="123"/>
      <c r="E84" s="143">
        <v>0</v>
      </c>
      <c r="F84" s="16">
        <f t="shared" si="7"/>
        <v>0</v>
      </c>
    </row>
    <row r="85" spans="1:6" s="18" customFormat="1" ht="13.9" customHeight="1">
      <c r="A85" s="12"/>
      <c r="B85" s="24"/>
      <c r="C85" s="27"/>
      <c r="D85" s="15"/>
      <c r="E85" s="143"/>
      <c r="F85" s="17"/>
    </row>
    <row r="86" spans="1:6" s="18" customFormat="1" ht="15" customHeight="1">
      <c r="A86" s="49" t="s">
        <v>12</v>
      </c>
      <c r="B86" s="50" t="s">
        <v>47</v>
      </c>
      <c r="C86" s="51"/>
      <c r="D86" s="52"/>
      <c r="E86" s="147"/>
      <c r="F86" s="53"/>
    </row>
    <row r="87" spans="1:6" s="18" customFormat="1" ht="24" customHeight="1">
      <c r="A87" s="12" t="s">
        <v>29</v>
      </c>
      <c r="B87" s="24" t="s">
        <v>48</v>
      </c>
      <c r="C87" s="27" t="s">
        <v>0</v>
      </c>
      <c r="D87" s="123"/>
      <c r="E87" s="143">
        <v>0</v>
      </c>
      <c r="F87" s="16">
        <f t="shared" ref="F87:F90" si="8">D87*E87</f>
        <v>0</v>
      </c>
    </row>
    <row r="88" spans="1:6" s="18" customFormat="1" ht="13.15" customHeight="1">
      <c r="A88" s="12" t="s">
        <v>39</v>
      </c>
      <c r="B88" s="24" t="s">
        <v>45</v>
      </c>
      <c r="C88" s="27" t="s">
        <v>0</v>
      </c>
      <c r="D88" s="123"/>
      <c r="E88" s="143">
        <v>0</v>
      </c>
      <c r="F88" s="16">
        <f t="shared" si="8"/>
        <v>0</v>
      </c>
    </row>
    <row r="89" spans="1:6" s="18" customFormat="1" ht="13.15" customHeight="1">
      <c r="A89" s="12" t="s">
        <v>75</v>
      </c>
      <c r="B89" s="24" t="s">
        <v>44</v>
      </c>
      <c r="C89" s="27" t="s">
        <v>0</v>
      </c>
      <c r="D89" s="123"/>
      <c r="E89" s="143">
        <v>0</v>
      </c>
      <c r="F89" s="16">
        <f t="shared" si="8"/>
        <v>0</v>
      </c>
    </row>
    <row r="90" spans="1:6" s="18" customFormat="1" ht="13.15" customHeight="1">
      <c r="A90" s="12" t="s">
        <v>76</v>
      </c>
      <c r="B90" s="24" t="s">
        <v>46</v>
      </c>
      <c r="C90" s="27" t="s">
        <v>0</v>
      </c>
      <c r="D90" s="123"/>
      <c r="E90" s="143">
        <v>0</v>
      </c>
      <c r="F90" s="16">
        <f t="shared" si="8"/>
        <v>0</v>
      </c>
    </row>
    <row r="91" spans="1:6" s="18" customFormat="1" ht="13.9" customHeight="1">
      <c r="A91" s="12"/>
      <c r="B91" s="24"/>
      <c r="C91" s="27"/>
      <c r="D91" s="15"/>
      <c r="E91" s="143"/>
      <c r="F91" s="17"/>
    </row>
    <row r="92" spans="1:6" s="18" customFormat="1" ht="15" customHeight="1">
      <c r="A92" s="49" t="s">
        <v>33</v>
      </c>
      <c r="B92" s="50" t="s">
        <v>42</v>
      </c>
      <c r="C92" s="51"/>
      <c r="D92" s="52"/>
      <c r="E92" s="147"/>
      <c r="F92" s="53"/>
    </row>
    <row r="93" spans="1:6" s="18" customFormat="1" ht="13.9" customHeight="1">
      <c r="A93" s="12" t="s">
        <v>34</v>
      </c>
      <c r="B93" s="24" t="s">
        <v>43</v>
      </c>
      <c r="C93" s="27" t="s">
        <v>9</v>
      </c>
      <c r="D93" s="123"/>
      <c r="E93" s="143">
        <v>0</v>
      </c>
      <c r="F93" s="16">
        <f>D93*E93</f>
        <v>0</v>
      </c>
    </row>
    <row r="94" spans="1:6" s="18" customFormat="1" ht="13.9" customHeight="1">
      <c r="A94" s="28"/>
      <c r="B94" s="24"/>
      <c r="C94" s="27"/>
      <c r="D94" s="15"/>
      <c r="E94" s="143"/>
      <c r="F94" s="17"/>
    </row>
    <row r="95" spans="1:6" s="18" customFormat="1" ht="15" customHeight="1">
      <c r="A95" s="49" t="s">
        <v>52</v>
      </c>
      <c r="B95" s="50" t="s">
        <v>92</v>
      </c>
      <c r="C95" s="51"/>
      <c r="D95" s="52"/>
      <c r="E95" s="147"/>
      <c r="F95" s="53"/>
    </row>
    <row r="96" spans="1:6" s="18" customFormat="1" ht="20.25" customHeight="1">
      <c r="A96" s="29" t="s">
        <v>60</v>
      </c>
      <c r="B96" s="24" t="s">
        <v>41</v>
      </c>
      <c r="C96" s="27" t="s">
        <v>0</v>
      </c>
      <c r="D96" s="123"/>
      <c r="E96" s="143">
        <v>0</v>
      </c>
      <c r="F96" s="16">
        <f t="shared" ref="F96:F98" si="9">D96*E96</f>
        <v>0</v>
      </c>
    </row>
    <row r="97" spans="1:6" s="18" customFormat="1" ht="13.9" customHeight="1">
      <c r="A97" s="29" t="s">
        <v>77</v>
      </c>
      <c r="B97" s="24" t="s">
        <v>88</v>
      </c>
      <c r="C97" s="27" t="s">
        <v>14</v>
      </c>
      <c r="D97" s="123"/>
      <c r="E97" s="143">
        <v>0</v>
      </c>
      <c r="F97" s="16">
        <f t="shared" si="9"/>
        <v>0</v>
      </c>
    </row>
    <row r="98" spans="1:6" s="18" customFormat="1" ht="13.9" customHeight="1">
      <c r="A98" s="29" t="s">
        <v>93</v>
      </c>
      <c r="B98" s="24" t="s">
        <v>50</v>
      </c>
      <c r="C98" s="27" t="s">
        <v>14</v>
      </c>
      <c r="D98" s="123"/>
      <c r="E98" s="143">
        <v>0</v>
      </c>
      <c r="F98" s="16">
        <f t="shared" si="9"/>
        <v>0</v>
      </c>
    </row>
    <row r="99" spans="1:6" s="18" customFormat="1" ht="13.9" customHeight="1">
      <c r="A99" s="12"/>
      <c r="B99" s="24"/>
      <c r="C99" s="27"/>
      <c r="D99" s="15"/>
      <c r="E99" s="143"/>
      <c r="F99" s="17"/>
    </row>
    <row r="100" spans="1:6" s="18" customFormat="1" ht="15" customHeight="1">
      <c r="A100" s="49" t="s">
        <v>78</v>
      </c>
      <c r="B100" s="50" t="s">
        <v>51</v>
      </c>
      <c r="C100" s="51"/>
      <c r="D100" s="52"/>
      <c r="E100" s="147"/>
      <c r="F100" s="53"/>
    </row>
    <row r="101" spans="1:6" s="18" customFormat="1" ht="13.9" customHeight="1">
      <c r="A101" s="12" t="s">
        <v>79</v>
      </c>
      <c r="B101" s="24" t="s">
        <v>94</v>
      </c>
      <c r="C101" s="27" t="s">
        <v>14</v>
      </c>
      <c r="D101" s="123"/>
      <c r="E101" s="143">
        <v>0</v>
      </c>
      <c r="F101" s="16">
        <f>D101*E101</f>
        <v>0</v>
      </c>
    </row>
    <row r="102" spans="1:6" s="18" customFormat="1" ht="13.9" customHeight="1">
      <c r="A102" s="12"/>
      <c r="B102" s="24"/>
      <c r="C102" s="27"/>
      <c r="D102" s="15"/>
      <c r="E102" s="143"/>
      <c r="F102" s="17"/>
    </row>
    <row r="103" spans="1:6" s="18" customFormat="1" ht="15" customHeight="1">
      <c r="A103" s="49" t="s">
        <v>80</v>
      </c>
      <c r="B103" s="50" t="s">
        <v>87</v>
      </c>
      <c r="C103" s="51"/>
      <c r="D103" s="52"/>
      <c r="E103" s="147"/>
      <c r="F103" s="53"/>
    </row>
    <row r="104" spans="1:6" s="18" customFormat="1" ht="12.75">
      <c r="A104" s="12" t="s">
        <v>81</v>
      </c>
      <c r="B104" s="24" t="s">
        <v>88</v>
      </c>
      <c r="C104" s="29" t="s">
        <v>9</v>
      </c>
      <c r="D104" s="123"/>
      <c r="E104" s="143">
        <v>0</v>
      </c>
      <c r="F104" s="16">
        <f>D104*E104</f>
        <v>0</v>
      </c>
    </row>
    <row r="105" spans="1:6" s="18" customFormat="1" ht="12.75">
      <c r="A105" s="29"/>
      <c r="B105" s="24"/>
      <c r="C105" s="14"/>
      <c r="D105" s="15"/>
      <c r="E105" s="143"/>
      <c r="F105" s="17"/>
    </row>
    <row r="106" spans="1:6" s="18" customFormat="1" ht="15" customHeight="1">
      <c r="A106" s="49" t="s">
        <v>82</v>
      </c>
      <c r="B106" s="50" t="s">
        <v>98</v>
      </c>
      <c r="C106" s="51"/>
      <c r="D106" s="52"/>
      <c r="E106" s="147"/>
      <c r="F106" s="53"/>
    </row>
    <row r="107" spans="1:6" s="18" customFormat="1" ht="12.75">
      <c r="A107" s="12" t="s">
        <v>83</v>
      </c>
      <c r="B107" s="24" t="s">
        <v>100</v>
      </c>
      <c r="C107" s="29" t="s">
        <v>9</v>
      </c>
      <c r="D107" s="123"/>
      <c r="E107" s="143">
        <v>0</v>
      </c>
      <c r="F107" s="16">
        <f t="shared" ref="F107:F108" si="10">D107*E107</f>
        <v>0</v>
      </c>
    </row>
    <row r="108" spans="1:6" s="18" customFormat="1" ht="12.75">
      <c r="A108" s="12" t="s">
        <v>116</v>
      </c>
      <c r="B108" s="24" t="s">
        <v>37</v>
      </c>
      <c r="C108" s="14" t="s">
        <v>0</v>
      </c>
      <c r="D108" s="123"/>
      <c r="E108" s="143">
        <v>0</v>
      </c>
      <c r="F108" s="16">
        <f t="shared" si="10"/>
        <v>0</v>
      </c>
    </row>
    <row r="109" spans="1:6" s="18" customFormat="1" ht="15" customHeight="1">
      <c r="A109" s="12"/>
      <c r="B109" s="13"/>
      <c r="C109" s="29"/>
      <c r="D109" s="15"/>
      <c r="E109" s="143"/>
      <c r="F109" s="17"/>
    </row>
    <row r="110" spans="1:6" s="18" customFormat="1" ht="15" customHeight="1">
      <c r="A110" s="74" t="s">
        <v>84</v>
      </c>
      <c r="B110" s="50" t="s">
        <v>15</v>
      </c>
      <c r="C110" s="72"/>
      <c r="D110" s="52"/>
      <c r="E110" s="147"/>
      <c r="F110" s="73"/>
    </row>
    <row r="111" spans="1:6" s="18" customFormat="1" ht="15" customHeight="1">
      <c r="A111" s="12" t="s">
        <v>85</v>
      </c>
      <c r="B111" s="24" t="s">
        <v>16</v>
      </c>
      <c r="C111" s="27" t="s">
        <v>9</v>
      </c>
      <c r="D111" s="123"/>
      <c r="E111" s="143">
        <v>0</v>
      </c>
      <c r="F111" s="16">
        <f t="shared" ref="F111:F112" si="11">D111*E111</f>
        <v>0</v>
      </c>
    </row>
    <row r="112" spans="1:6" s="18" customFormat="1" ht="15" customHeight="1">
      <c r="A112" s="12" t="s">
        <v>86</v>
      </c>
      <c r="B112" s="13" t="s">
        <v>25</v>
      </c>
      <c r="C112" s="27" t="s">
        <v>9</v>
      </c>
      <c r="D112" s="123"/>
      <c r="E112" s="143">
        <v>0</v>
      </c>
      <c r="F112" s="16">
        <f t="shared" si="11"/>
        <v>0</v>
      </c>
    </row>
    <row r="113" spans="1:100" s="18" customFormat="1" ht="15" customHeight="1">
      <c r="A113" s="12"/>
      <c r="B113" s="13"/>
      <c r="C113" s="29"/>
      <c r="D113" s="15"/>
      <c r="E113" s="143"/>
      <c r="F113" s="17"/>
    </row>
    <row r="114" spans="1:100" s="18" customFormat="1" ht="15" customHeight="1">
      <c r="A114" s="74" t="s">
        <v>103</v>
      </c>
      <c r="B114" s="50" t="s">
        <v>13</v>
      </c>
      <c r="C114" s="72"/>
      <c r="D114" s="52"/>
      <c r="E114" s="147"/>
      <c r="F114" s="73"/>
    </row>
    <row r="115" spans="1:100" s="18" customFormat="1" ht="15" customHeight="1">
      <c r="A115" s="12" t="s">
        <v>104</v>
      </c>
      <c r="B115" s="38" t="s">
        <v>18</v>
      </c>
      <c r="C115" s="29" t="s">
        <v>9</v>
      </c>
      <c r="D115" s="123"/>
      <c r="E115" s="143">
        <v>0</v>
      </c>
      <c r="F115" s="16">
        <f t="shared" ref="F115:F116" si="12">D115*E115</f>
        <v>0</v>
      </c>
    </row>
    <row r="116" spans="1:100" s="18" customFormat="1" ht="15" customHeight="1">
      <c r="A116" s="78" t="s">
        <v>105</v>
      </c>
      <c r="B116" s="40" t="s">
        <v>17</v>
      </c>
      <c r="C116" s="35" t="s">
        <v>9</v>
      </c>
      <c r="D116" s="124"/>
      <c r="E116" s="146">
        <v>0</v>
      </c>
      <c r="F116" s="36">
        <f t="shared" si="12"/>
        <v>0</v>
      </c>
    </row>
    <row r="117" spans="1:100" ht="15" customHeight="1">
      <c r="A117" s="70"/>
      <c r="B117" s="54"/>
      <c r="C117" s="55"/>
      <c r="D117" s="56"/>
      <c r="E117" s="57" t="s">
        <v>145</v>
      </c>
      <c r="F117" s="111">
        <f>ROUND(SUM(F59:F116),2)</f>
        <v>0</v>
      </c>
    </row>
    <row r="118" spans="1:100" ht="15" customHeight="1">
      <c r="A118" s="70"/>
      <c r="B118" s="54"/>
      <c r="C118" s="55"/>
      <c r="D118" s="56"/>
      <c r="E118" s="58" t="s">
        <v>30</v>
      </c>
      <c r="F118" s="77">
        <f>ROUND(0.2*F117,2)</f>
        <v>0</v>
      </c>
    </row>
    <row r="119" spans="1:100" ht="15" customHeight="1">
      <c r="A119" s="71"/>
      <c r="B119" s="59"/>
      <c r="C119" s="60"/>
      <c r="D119" s="61"/>
      <c r="E119" s="62" t="s">
        <v>146</v>
      </c>
      <c r="F119" s="112">
        <f>ROUND(SUM(F117:F118),2)</f>
        <v>0</v>
      </c>
    </row>
    <row r="120" spans="1:100" s="37" customFormat="1" ht="8.4499999999999993" customHeight="1"/>
    <row r="121" spans="1:100" s="9" customFormat="1" ht="34.9" customHeight="1">
      <c r="A121" s="176" t="s">
        <v>139</v>
      </c>
      <c r="B121" s="177"/>
      <c r="C121" s="177"/>
      <c r="D121" s="177"/>
      <c r="E121" s="177"/>
      <c r="F121" s="178"/>
    </row>
    <row r="122" spans="1:100" ht="21" customHeight="1">
      <c r="A122" s="119"/>
      <c r="B122" s="120" t="s">
        <v>2</v>
      </c>
      <c r="C122" s="119" t="s">
        <v>0</v>
      </c>
      <c r="D122" s="121" t="s">
        <v>1</v>
      </c>
      <c r="E122" s="122" t="s">
        <v>3</v>
      </c>
      <c r="F122" s="122" t="s">
        <v>4</v>
      </c>
    </row>
    <row r="123" spans="1:100" s="18" customFormat="1" ht="15" customHeight="1">
      <c r="A123" s="182" t="s">
        <v>36</v>
      </c>
      <c r="B123" s="183"/>
      <c r="C123" s="183"/>
      <c r="D123" s="183"/>
      <c r="E123" s="183"/>
      <c r="F123" s="184"/>
    </row>
    <row r="124" spans="1:100" ht="15" customHeight="1">
      <c r="A124" s="89" t="s">
        <v>10</v>
      </c>
      <c r="B124" s="90" t="s">
        <v>11</v>
      </c>
      <c r="C124" s="91"/>
      <c r="D124" s="92"/>
      <c r="E124" s="148"/>
      <c r="F124" s="93"/>
    </row>
    <row r="125" spans="1:100" ht="15" customHeight="1">
      <c r="A125" s="85" t="s">
        <v>20</v>
      </c>
      <c r="B125" s="86" t="s">
        <v>119</v>
      </c>
      <c r="C125" s="30" t="s">
        <v>9</v>
      </c>
      <c r="D125" s="125"/>
      <c r="E125" s="149">
        <v>0</v>
      </c>
      <c r="F125" s="88">
        <f>D125*E125</f>
        <v>0</v>
      </c>
      <c r="G125" s="94"/>
    </row>
    <row r="126" spans="1:100" ht="15" customHeight="1">
      <c r="A126" s="85" t="s">
        <v>21</v>
      </c>
      <c r="B126" s="86" t="s">
        <v>120</v>
      </c>
      <c r="C126" s="30" t="s">
        <v>9</v>
      </c>
      <c r="D126" s="125"/>
      <c r="E126" s="149">
        <v>0</v>
      </c>
      <c r="F126" s="88">
        <f>D126*E126</f>
        <v>0</v>
      </c>
      <c r="G126" s="94"/>
    </row>
    <row r="127" spans="1:100" s="95" customFormat="1" ht="15" customHeight="1">
      <c r="E127" s="150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</row>
    <row r="128" spans="1:100" ht="15" customHeight="1">
      <c r="A128" s="89" t="s">
        <v>5</v>
      </c>
      <c r="B128" s="90" t="s">
        <v>121</v>
      </c>
      <c r="C128" s="91"/>
      <c r="D128" s="92"/>
      <c r="E128" s="148"/>
      <c r="F128" s="93"/>
    </row>
    <row r="129" spans="1:100" ht="15" customHeight="1">
      <c r="A129" s="85" t="s">
        <v>23</v>
      </c>
      <c r="B129" s="86" t="s">
        <v>122</v>
      </c>
      <c r="C129" s="30" t="s">
        <v>123</v>
      </c>
      <c r="D129" s="125"/>
      <c r="E129" s="149">
        <v>0</v>
      </c>
      <c r="F129" s="88">
        <f>D129*E129</f>
        <v>0</v>
      </c>
    </row>
    <row r="130" spans="1:100">
      <c r="A130" s="85" t="s">
        <v>24</v>
      </c>
      <c r="B130" s="96" t="s">
        <v>124</v>
      </c>
      <c r="C130" s="30" t="s">
        <v>123</v>
      </c>
      <c r="D130" s="125"/>
      <c r="E130" s="149">
        <v>0</v>
      </c>
      <c r="F130" s="88">
        <f>D130*E130</f>
        <v>0</v>
      </c>
    </row>
    <row r="131" spans="1:100" ht="15" customHeight="1">
      <c r="A131" s="85" t="s">
        <v>40</v>
      </c>
      <c r="B131" s="86" t="s">
        <v>125</v>
      </c>
      <c r="C131" s="30" t="s">
        <v>9</v>
      </c>
      <c r="D131" s="125"/>
      <c r="E131" s="149"/>
      <c r="F131" s="88"/>
    </row>
    <row r="132" spans="1:100" s="95" customFormat="1" ht="15" customHeight="1">
      <c r="E132" s="150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</row>
    <row r="133" spans="1:100" s="18" customFormat="1" ht="15" customHeight="1">
      <c r="A133" s="89" t="s">
        <v>6</v>
      </c>
      <c r="B133" s="90" t="s">
        <v>126</v>
      </c>
      <c r="C133" s="91"/>
      <c r="D133" s="92"/>
      <c r="E133" s="148"/>
      <c r="F133" s="93"/>
    </row>
    <row r="134" spans="1:100">
      <c r="A134" s="85" t="s">
        <v>28</v>
      </c>
      <c r="B134" s="96" t="s">
        <v>127</v>
      </c>
      <c r="C134" s="97" t="s">
        <v>123</v>
      </c>
      <c r="D134" s="125"/>
      <c r="E134" s="149">
        <v>0</v>
      </c>
      <c r="F134" s="88">
        <f t="shared" ref="F134:F139" si="13">D134*E134</f>
        <v>0</v>
      </c>
    </row>
    <row r="135" spans="1:100" ht="15" customHeight="1">
      <c r="A135" s="85" t="s">
        <v>26</v>
      </c>
      <c r="B135" s="86" t="s">
        <v>128</v>
      </c>
      <c r="C135" s="97" t="s">
        <v>123</v>
      </c>
      <c r="D135" s="125"/>
      <c r="E135" s="149">
        <v>0</v>
      </c>
      <c r="F135" s="88">
        <f t="shared" si="13"/>
        <v>0</v>
      </c>
    </row>
    <row r="136" spans="1:100" ht="15" customHeight="1">
      <c r="A136" s="85" t="s">
        <v>31</v>
      </c>
      <c r="B136" s="86" t="s">
        <v>129</v>
      </c>
      <c r="C136" s="97" t="s">
        <v>123</v>
      </c>
      <c r="D136" s="125"/>
      <c r="E136" s="149">
        <v>0</v>
      </c>
      <c r="F136" s="88">
        <f t="shared" si="13"/>
        <v>0</v>
      </c>
    </row>
    <row r="137" spans="1:100" s="18" customFormat="1" ht="15" customHeight="1">
      <c r="A137" s="85" t="s">
        <v>49</v>
      </c>
      <c r="B137" s="86" t="s">
        <v>130</v>
      </c>
      <c r="C137" s="97" t="s">
        <v>14</v>
      </c>
      <c r="D137" s="125"/>
      <c r="E137" s="149">
        <v>0</v>
      </c>
      <c r="F137" s="88">
        <f t="shared" si="13"/>
        <v>0</v>
      </c>
    </row>
    <row r="138" spans="1:100" s="18" customFormat="1" ht="15" customHeight="1">
      <c r="A138" s="85" t="s">
        <v>115</v>
      </c>
      <c r="B138" s="86" t="s">
        <v>131</v>
      </c>
      <c r="C138" s="97" t="s">
        <v>0</v>
      </c>
      <c r="D138" s="125"/>
      <c r="E138" s="149">
        <v>0</v>
      </c>
      <c r="F138" s="88">
        <f t="shared" si="13"/>
        <v>0</v>
      </c>
    </row>
    <row r="139" spans="1:100" s="18" customFormat="1" ht="12.75">
      <c r="A139" s="85" t="s">
        <v>72</v>
      </c>
      <c r="B139" s="86" t="s">
        <v>132</v>
      </c>
      <c r="C139" s="97" t="s">
        <v>14</v>
      </c>
      <c r="D139" s="125"/>
      <c r="E139" s="149">
        <v>0</v>
      </c>
      <c r="F139" s="88">
        <f t="shared" si="13"/>
        <v>0</v>
      </c>
    </row>
    <row r="140" spans="1:100" s="18" customFormat="1" ht="12.75">
      <c r="A140" s="85"/>
      <c r="B140" s="86"/>
      <c r="C140" s="97"/>
      <c r="D140" s="87"/>
      <c r="E140" s="149"/>
      <c r="F140" s="88"/>
    </row>
    <row r="141" spans="1:100" s="18" customFormat="1" ht="15" customHeight="1">
      <c r="A141" s="89" t="s">
        <v>7</v>
      </c>
      <c r="B141" s="90" t="s">
        <v>133</v>
      </c>
      <c r="C141" s="91"/>
      <c r="D141" s="92"/>
      <c r="E141" s="148"/>
      <c r="F141" s="93"/>
    </row>
    <row r="142" spans="1:100" s="18" customFormat="1" ht="15" customHeight="1">
      <c r="A142" s="85" t="s">
        <v>27</v>
      </c>
      <c r="B142" s="86" t="s">
        <v>134</v>
      </c>
      <c r="C142" s="97" t="s">
        <v>123</v>
      </c>
      <c r="D142" s="125"/>
      <c r="E142" s="149">
        <v>0</v>
      </c>
      <c r="F142" s="88">
        <f t="shared" ref="F142:F144" si="14">D142*E142</f>
        <v>0</v>
      </c>
    </row>
    <row r="143" spans="1:100" s="18" customFormat="1" ht="12.75">
      <c r="A143" s="85" t="s">
        <v>32</v>
      </c>
      <c r="B143" s="86" t="s">
        <v>135</v>
      </c>
      <c r="C143" s="97" t="s">
        <v>123</v>
      </c>
      <c r="D143" s="125"/>
      <c r="E143" s="149">
        <v>0</v>
      </c>
      <c r="F143" s="88">
        <f t="shared" si="14"/>
        <v>0</v>
      </c>
    </row>
    <row r="144" spans="1:100" ht="15" customHeight="1">
      <c r="A144" s="85"/>
      <c r="B144" s="86"/>
      <c r="C144" s="97"/>
      <c r="D144" s="87"/>
      <c r="E144" s="149"/>
      <c r="F144" s="88">
        <f t="shared" si="14"/>
        <v>0</v>
      </c>
    </row>
    <row r="145" spans="1:6" s="18" customFormat="1" ht="15" customHeight="1">
      <c r="A145" s="89" t="s">
        <v>12</v>
      </c>
      <c r="B145" s="90" t="s">
        <v>136</v>
      </c>
      <c r="C145" s="91"/>
      <c r="D145" s="92"/>
      <c r="E145" s="148"/>
      <c r="F145" s="93"/>
    </row>
    <row r="146" spans="1:6" ht="15" customHeight="1">
      <c r="A146" s="85" t="s">
        <v>29</v>
      </c>
      <c r="B146" s="98" t="s">
        <v>137</v>
      </c>
      <c r="C146" s="97" t="s">
        <v>9</v>
      </c>
      <c r="D146" s="125"/>
      <c r="E146" s="149">
        <v>0</v>
      </c>
      <c r="F146" s="88">
        <f>D146*E146</f>
        <v>0</v>
      </c>
    </row>
    <row r="147" spans="1:6" ht="15" customHeight="1">
      <c r="A147" s="85" t="s">
        <v>39</v>
      </c>
      <c r="B147" s="98" t="s">
        <v>138</v>
      </c>
      <c r="C147" s="97" t="s">
        <v>9</v>
      </c>
      <c r="D147" s="125"/>
      <c r="E147" s="151">
        <v>0</v>
      </c>
      <c r="F147" s="113">
        <f t="shared" ref="F147" si="15">D147*E147</f>
        <v>0</v>
      </c>
    </row>
    <row r="148" spans="1:6" ht="15" customHeight="1">
      <c r="A148" s="99"/>
      <c r="B148" s="100"/>
      <c r="C148" s="101"/>
      <c r="D148" s="130"/>
      <c r="E148" s="126" t="s">
        <v>147</v>
      </c>
      <c r="F148" s="102">
        <f>ROUND(SUM(F124:F147),2)</f>
        <v>0</v>
      </c>
    </row>
    <row r="149" spans="1:6" ht="15" customHeight="1">
      <c r="A149" s="103"/>
      <c r="B149" s="104"/>
      <c r="C149" s="105"/>
      <c r="D149" s="106"/>
      <c r="E149" s="81" t="s">
        <v>30</v>
      </c>
      <c r="F149" s="93">
        <f>ROUND(0.2*F148,2)</f>
        <v>0</v>
      </c>
    </row>
    <row r="150" spans="1:6" ht="15" customHeight="1">
      <c r="A150" s="107"/>
      <c r="B150" s="108"/>
      <c r="C150" s="109"/>
      <c r="D150" s="109"/>
      <c r="E150" s="127" t="s">
        <v>148</v>
      </c>
      <c r="F150" s="110">
        <f>ROUND(SUM(F148:F149),2)</f>
        <v>0</v>
      </c>
    </row>
    <row r="151" spans="1:6" s="37" customFormat="1" ht="8.4499999999999993" customHeight="1"/>
  </sheetData>
  <mergeCells count="11">
    <mergeCell ref="A123:F123"/>
    <mergeCell ref="A56:F56"/>
    <mergeCell ref="A121:F121"/>
    <mergeCell ref="A1:F1"/>
    <mergeCell ref="A21:F21"/>
    <mergeCell ref="A23:F23"/>
    <mergeCell ref="A58:F58"/>
    <mergeCell ref="C7:F7"/>
    <mergeCell ref="C3:F3"/>
    <mergeCell ref="C4:F4"/>
    <mergeCell ref="C5:F5"/>
  </mergeCells>
  <phoneticPr fontId="23" type="noConversion"/>
  <printOptions horizontalCentered="1"/>
  <pageMargins left="0.39370078740157483" right="0.19685039370078741" top="0.9055118110236221" bottom="0.59055118110236227" header="0.31496062992125984" footer="0.31496062992125984"/>
  <pageSetup paperSize="9" scale="75" fitToHeight="0" orientation="portrait" r:id="rId1"/>
  <headerFooter>
    <oddHeader>&amp;L&amp;"-,Normal"&amp;8Rénovation de l'amphithéâtre Evariste Galois
Bâtiment du NIR&amp;C&amp;"-,Gras"&amp;12&amp;URENOVATION DE L’AMPHITHEATRE EVARISTE GALOIS &amp;R&amp;"-,Normal"&amp;8DPGF</oddHeader>
    <oddFooter>&amp;L&amp;"Arial,Normal"&amp;8DCE&amp;R&amp;"Arial,Normal"&amp;8Page &amp;P/&amp;N</oddFooter>
  </headerFooter>
  <rowBreaks count="2" manualBreakCount="2">
    <brk id="55" max="5" man="1"/>
    <brk id="1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PdG</vt:lpstr>
      <vt:lpstr>Préambule</vt:lpstr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Virginie MELES</cp:lastModifiedBy>
  <cp:lastPrinted>2025-09-10T12:35:11Z</cp:lastPrinted>
  <dcterms:created xsi:type="dcterms:W3CDTF">2007-05-04T16:46:23Z</dcterms:created>
  <dcterms:modified xsi:type="dcterms:W3CDTF">2025-09-10T12:39:18Z</dcterms:modified>
</cp:coreProperties>
</file>