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8-DRHM\6-BTAI\01 - Affaires en cours\Immobilier HCR\COD\Préparation marché\"/>
    </mc:Choice>
  </mc:AlternateContent>
  <bookViews>
    <workbookView xWindow="0" yWindow="0" windowWidth="28800" windowHeight="12180"/>
  </bookViews>
  <sheets>
    <sheet name="Lot 1" sheetId="1" r:id="rId1"/>
    <sheet name="Lot 2" sheetId="3" r:id="rId2"/>
    <sheet name="Lot 3" sheetId="4" r:id="rId3"/>
    <sheet name="Lot 4" sheetId="5" r:id="rId4"/>
    <sheet name="Lot 5" sheetId="6" r:id="rId5"/>
    <sheet name="Lot 6" sheetId="8" r:id="rId6"/>
    <sheet name="Lot 7" sheetId="10" r:id="rId7"/>
  </sheets>
  <definedNames>
    <definedName name="_Toc101865084" localSheetId="0">'Lot 1'!#REF!</definedName>
    <definedName name="_Toc101865084" localSheetId="1">'Lot 2'!#REF!</definedName>
    <definedName name="_Toc101865084" localSheetId="2">'Lot 3'!#REF!</definedName>
    <definedName name="_Toc101865084" localSheetId="3">'Lot 4'!#REF!</definedName>
    <definedName name="_Toc101865084" localSheetId="4">'Lot 5'!#REF!</definedName>
    <definedName name="_Toc101865084" localSheetId="5">'Lot 6'!#REF!</definedName>
    <definedName name="_Toc101865084" localSheetId="6">'Lot 7'!#REF!</definedName>
    <definedName name="_Toc101865087" localSheetId="0">'Lot 1'!#REF!</definedName>
    <definedName name="_Toc101865087" localSheetId="1">'Lot 2'!#REF!</definedName>
    <definedName name="_Toc101865087" localSheetId="2">'Lot 3'!#REF!</definedName>
    <definedName name="_Toc101865087" localSheetId="3">'Lot 4'!#REF!</definedName>
    <definedName name="_Toc101865087" localSheetId="4">'Lot 5'!#REF!</definedName>
    <definedName name="_Toc101865087" localSheetId="5">'Lot 6'!#REF!</definedName>
    <definedName name="_Toc101865087" localSheetId="6">'Lot 7'!#REF!</definedName>
    <definedName name="_Toc204848874" localSheetId="0">'Lot 1'!$C$24</definedName>
    <definedName name="_Toc204848875" localSheetId="0">'Lot 1'!$C$25</definedName>
    <definedName name="_Toc204848876" localSheetId="0">'Lot 1'!$C$26</definedName>
    <definedName name="_Toc204848885" localSheetId="3">'Lot 4'!$C$24</definedName>
    <definedName name="_Toc204848886" localSheetId="3">'Lot 4'!$C$25</definedName>
    <definedName name="_Toc204848898" localSheetId="4">'Lot 5'!#REF!</definedName>
    <definedName name="_Toc204848903" localSheetId="5">'Lot 6'!$C$26</definedName>
    <definedName name="_Toc92954900" localSheetId="0">'Lot 1'!#REF!</definedName>
    <definedName name="_Toc92954900" localSheetId="1">'Lot 2'!#REF!</definedName>
    <definedName name="_Toc92954900" localSheetId="2">'Lot 3'!#REF!</definedName>
    <definedName name="_Toc92954900" localSheetId="3">'Lot 4'!#REF!</definedName>
    <definedName name="_Toc92954900" localSheetId="4">'Lot 5'!#REF!</definedName>
    <definedName name="_Toc92954900" localSheetId="5">'Lot 6'!#REF!</definedName>
    <definedName name="_Toc92954900" localSheetId="6">'Lot 7'!#REF!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0" l="1"/>
  <c r="G18" i="10"/>
  <c r="G15" i="10"/>
  <c r="G25" i="10"/>
  <c r="G27" i="8"/>
  <c r="G24" i="10" l="1"/>
  <c r="G25" i="8" l="1"/>
  <c r="G26" i="8"/>
  <c r="G24" i="8"/>
  <c r="G19" i="8"/>
  <c r="G20" i="8"/>
  <c r="G21" i="8"/>
  <c r="G18" i="8"/>
  <c r="G15" i="8"/>
  <c r="G25" i="6"/>
  <c r="G26" i="6"/>
  <c r="G28" i="6"/>
  <c r="G29" i="6"/>
  <c r="G30" i="6"/>
  <c r="G31" i="6"/>
  <c r="H31" i="6" s="1"/>
  <c r="G32" i="6"/>
  <c r="G33" i="6"/>
  <c r="G34" i="6"/>
  <c r="G35" i="6"/>
  <c r="G24" i="6"/>
  <c r="G19" i="6"/>
  <c r="G20" i="6"/>
  <c r="G21" i="6"/>
  <c r="G18" i="6"/>
  <c r="G15" i="6"/>
  <c r="G25" i="5"/>
  <c r="G26" i="5"/>
  <c r="G19" i="5"/>
  <c r="G20" i="5"/>
  <c r="G21" i="5"/>
  <c r="G18" i="5"/>
  <c r="G15" i="5"/>
  <c r="G24" i="5"/>
  <c r="G25" i="4"/>
  <c r="G24" i="4"/>
  <c r="G19" i="4"/>
  <c r="G20" i="4"/>
  <c r="G21" i="4"/>
  <c r="G18" i="4"/>
  <c r="G22" i="4" s="1"/>
  <c r="G15" i="4"/>
  <c r="G16" i="4" s="1"/>
  <c r="G25" i="3"/>
  <c r="G26" i="3"/>
  <c r="G27" i="3"/>
  <c r="G28" i="3"/>
  <c r="G29" i="3"/>
  <c r="G30" i="3"/>
  <c r="G31" i="3"/>
  <c r="G32" i="3"/>
  <c r="G33" i="3"/>
  <c r="G24" i="3"/>
  <c r="G19" i="3"/>
  <c r="G20" i="3"/>
  <c r="G21" i="3"/>
  <c r="G18" i="3"/>
  <c r="G22" i="3" s="1"/>
  <c r="G15" i="3"/>
  <c r="G16" i="3" s="1"/>
  <c r="G19" i="1"/>
  <c r="G20" i="1"/>
  <c r="G21" i="1"/>
  <c r="G18" i="1"/>
  <c r="G15" i="1"/>
  <c r="G25" i="1"/>
  <c r="G26" i="1"/>
  <c r="G24" i="1"/>
  <c r="G34" i="1" l="1"/>
  <c r="G35" i="1" s="1"/>
  <c r="G34" i="3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1" i="10"/>
  <c r="H20" i="10"/>
  <c r="H19" i="10"/>
  <c r="H18" i="10"/>
  <c r="H15" i="10"/>
  <c r="H16" i="10" s="1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1" i="8"/>
  <c r="H20" i="8"/>
  <c r="H19" i="8"/>
  <c r="H18" i="8"/>
  <c r="H15" i="8"/>
  <c r="H16" i="8" s="1"/>
  <c r="H28" i="6"/>
  <c r="H29" i="6"/>
  <c r="H30" i="6"/>
  <c r="H37" i="6"/>
  <c r="H36" i="6"/>
  <c r="H35" i="6"/>
  <c r="H34" i="6"/>
  <c r="H33" i="6"/>
  <c r="H32" i="6"/>
  <c r="H26" i="6"/>
  <c r="H25" i="6"/>
  <c r="H24" i="6"/>
  <c r="H21" i="6"/>
  <c r="H20" i="6"/>
  <c r="H19" i="6"/>
  <c r="H18" i="6"/>
  <c r="H15" i="6"/>
  <c r="H16" i="6" s="1"/>
  <c r="H33" i="5"/>
  <c r="H32" i="5"/>
  <c r="H31" i="5"/>
  <c r="H30" i="5"/>
  <c r="H29" i="5"/>
  <c r="H28" i="5"/>
  <c r="H27" i="5"/>
  <c r="H26" i="5"/>
  <c r="H25" i="5"/>
  <c r="H24" i="5"/>
  <c r="H21" i="5"/>
  <c r="H20" i="5"/>
  <c r="H19" i="5"/>
  <c r="H18" i="5"/>
  <c r="H15" i="5"/>
  <c r="H16" i="5" s="1"/>
  <c r="H33" i="4"/>
  <c r="H32" i="4"/>
  <c r="H31" i="4"/>
  <c r="H30" i="4"/>
  <c r="H29" i="4"/>
  <c r="H28" i="4"/>
  <c r="H27" i="4"/>
  <c r="H26" i="4"/>
  <c r="H25" i="4"/>
  <c r="H24" i="4"/>
  <c r="H21" i="4"/>
  <c r="H20" i="4"/>
  <c r="H19" i="4"/>
  <c r="H18" i="4"/>
  <c r="H15" i="4"/>
  <c r="H16" i="4" s="1"/>
  <c r="H33" i="3"/>
  <c r="H32" i="3"/>
  <c r="H31" i="3"/>
  <c r="H30" i="3"/>
  <c r="H29" i="3"/>
  <c r="H28" i="3"/>
  <c r="H27" i="3"/>
  <c r="H26" i="3"/>
  <c r="H25" i="3"/>
  <c r="H24" i="3"/>
  <c r="H21" i="3"/>
  <c r="H20" i="3"/>
  <c r="H19" i="3"/>
  <c r="H18" i="3"/>
  <c r="H15" i="3"/>
  <c r="H16" i="3" s="1"/>
  <c r="H25" i="1"/>
  <c r="H26" i="1"/>
  <c r="H27" i="1"/>
  <c r="H28" i="1"/>
  <c r="H29" i="1"/>
  <c r="H30" i="1"/>
  <c r="H31" i="1"/>
  <c r="H32" i="1"/>
  <c r="H33" i="1"/>
  <c r="H24" i="1"/>
  <c r="H19" i="1"/>
  <c r="H20" i="1"/>
  <c r="H21" i="1"/>
  <c r="H18" i="1"/>
  <c r="H15" i="1"/>
  <c r="H22" i="10" l="1"/>
  <c r="H39" i="8"/>
  <c r="H22" i="5"/>
  <c r="H39" i="10"/>
  <c r="H22" i="8"/>
  <c r="H22" i="6"/>
  <c r="H34" i="5"/>
  <c r="H34" i="4"/>
  <c r="H35" i="4" s="1"/>
  <c r="H22" i="4"/>
  <c r="H34" i="3"/>
  <c r="H22" i="3"/>
  <c r="H34" i="1"/>
  <c r="H38" i="6"/>
  <c r="H40" i="10" l="1"/>
  <c r="H40" i="8"/>
  <c r="H35" i="3"/>
  <c r="H36" i="3" s="1"/>
  <c r="H37" i="3" s="1"/>
  <c r="H41" i="10"/>
  <c r="H42" i="10" s="1"/>
  <c r="H41" i="8"/>
  <c r="H42" i="8" s="1"/>
  <c r="H39" i="6"/>
  <c r="H40" i="6" s="1"/>
  <c r="H41" i="6" s="1"/>
  <c r="H35" i="5"/>
  <c r="H36" i="4"/>
  <c r="H37" i="4" s="1"/>
  <c r="H16" i="1"/>
  <c r="H36" i="5" l="1"/>
  <c r="H37" i="5" s="1"/>
  <c r="H22" i="1" l="1"/>
  <c r="H35" i="1" s="1"/>
  <c r="H36" i="1" l="1"/>
  <c r="H37" i="1" s="1"/>
</calcChain>
</file>

<file path=xl/sharedStrings.xml><?xml version="1.0" encoding="utf-8"?>
<sst xmlns="http://schemas.openxmlformats.org/spreadsheetml/2006/main" count="409" uniqueCount="105">
  <si>
    <t>Libellé</t>
  </si>
  <si>
    <t>Unité</t>
  </si>
  <si>
    <t>Quantité</t>
  </si>
  <si>
    <t>Installation de chantier</t>
  </si>
  <si>
    <t>3.3</t>
  </si>
  <si>
    <t>forf</t>
  </si>
  <si>
    <t>Total</t>
  </si>
  <si>
    <t>Etudes, relevés, plans d’exécution</t>
  </si>
  <si>
    <t>Essais, contrôle qualité</t>
  </si>
  <si>
    <t>Dossier de l’Ouvrage Exécuté</t>
  </si>
  <si>
    <t>m2</t>
  </si>
  <si>
    <t>N° de prix</t>
  </si>
  <si>
    <t>Personne morale :</t>
  </si>
  <si>
    <t>Objet</t>
  </si>
  <si>
    <t>Ref article CCTP</t>
  </si>
  <si>
    <t>1- Installation de chantier</t>
  </si>
  <si>
    <t>1.1</t>
  </si>
  <si>
    <t>2.1</t>
  </si>
  <si>
    <t>2.2</t>
  </si>
  <si>
    <t>2.3</t>
  </si>
  <si>
    <t>2.4</t>
  </si>
  <si>
    <t>3.1</t>
  </si>
  <si>
    <t>3.2</t>
  </si>
  <si>
    <t>3.4</t>
  </si>
  <si>
    <t>3.5</t>
  </si>
  <si>
    <t>TVA 20,00%</t>
  </si>
  <si>
    <t>Tranche ferme</t>
  </si>
  <si>
    <t>3.6</t>
  </si>
  <si>
    <t>3.7</t>
  </si>
  <si>
    <t>Montant total tranche ferme HT</t>
  </si>
  <si>
    <t>Montant total tranche ferme TTC</t>
  </si>
  <si>
    <t>HCR 988</t>
  </si>
  <si>
    <t>Sécurisation du chantier</t>
  </si>
  <si>
    <t>2- Etudes, contrôle, DOE</t>
  </si>
  <si>
    <t>LOT 1 MACONNERIE</t>
  </si>
  <si>
    <t>3- Travaux</t>
  </si>
  <si>
    <t>Montant en XFP</t>
  </si>
  <si>
    <t>Montant en Euro</t>
  </si>
  <si>
    <t>Prix Unitaire en XFP</t>
  </si>
  <si>
    <t>Ml</t>
  </si>
  <si>
    <t>3.8</t>
  </si>
  <si>
    <t>3.9</t>
  </si>
  <si>
    <t>3.10</t>
  </si>
  <si>
    <t>Ens</t>
  </si>
  <si>
    <t>4.1</t>
  </si>
  <si>
    <t>4.2</t>
  </si>
  <si>
    <t>4.3</t>
  </si>
  <si>
    <t>LOT 2 MENUISERIES EXTERIEURES</t>
  </si>
  <si>
    <t>5.1</t>
  </si>
  <si>
    <t>5.2</t>
  </si>
  <si>
    <t>5.3</t>
  </si>
  <si>
    <t>LOT 3 CLOISONS SECHES, FAUX–PLAFONDS, MENUISERIES INTERIEURES</t>
  </si>
  <si>
    <t>6.1</t>
  </si>
  <si>
    <t>6.2</t>
  </si>
  <si>
    <t>Essai AQC</t>
  </si>
  <si>
    <t>7.1</t>
  </si>
  <si>
    <t>7.2</t>
  </si>
  <si>
    <t>7.3</t>
  </si>
  <si>
    <t>LOT 4 CLIMATISATION, VENTILATION</t>
  </si>
  <si>
    <t>LOT 5 ELECTRICITES, RESEAUX</t>
  </si>
  <si>
    <t>8.1</t>
  </si>
  <si>
    <t>8.2</t>
  </si>
  <si>
    <t>8.3</t>
  </si>
  <si>
    <t>8.5</t>
  </si>
  <si>
    <t>8.6</t>
  </si>
  <si>
    <t>8.7</t>
  </si>
  <si>
    <t>Goulotte électrique</t>
  </si>
  <si>
    <t>Mise à niveau tableau TGBT</t>
  </si>
  <si>
    <t>9.1</t>
  </si>
  <si>
    <t>9.2</t>
  </si>
  <si>
    <t>9.3</t>
  </si>
  <si>
    <t>9.4</t>
  </si>
  <si>
    <t>Mise en peinture des murs existants</t>
  </si>
  <si>
    <t>Mise en peinture des cloisons</t>
  </si>
  <si>
    <t>10.1</t>
  </si>
  <si>
    <t>10.2</t>
  </si>
  <si>
    <t>U</t>
  </si>
  <si>
    <t>M2</t>
  </si>
  <si>
    <t>Luminaire led 60 x 60 encastré</t>
  </si>
  <si>
    <t>Modification de la mezzanine</t>
  </si>
  <si>
    <t>Création ouverture entre la salle 1 et 2</t>
  </si>
  <si>
    <t>Création ouverture pour porte agrandissement porte</t>
  </si>
  <si>
    <t>Démontage portes</t>
  </si>
  <si>
    <t>Remplacement des fenêtres</t>
  </si>
  <si>
    <t>Remplacement de porte</t>
  </si>
  <si>
    <t>Dépose faux plafond</t>
  </si>
  <si>
    <t>Pose faux plafond</t>
  </si>
  <si>
    <t>Retrait des climatisations existantes</t>
  </si>
  <si>
    <t>Remplacement climatisation</t>
  </si>
  <si>
    <t>Retrait des équipements existants</t>
  </si>
  <si>
    <t>Réglette led applique murale</t>
  </si>
  <si>
    <t>Modification installation</t>
  </si>
  <si>
    <t>LOT 6 PEINTURE, SOL SOUPLES</t>
  </si>
  <si>
    <t>Plancher technique</t>
  </si>
  <si>
    <t xml:space="preserve">Fourniture et pose d’un sol PVC sur le plancher technique </t>
  </si>
  <si>
    <t>Table de réunion 20 personnes</t>
  </si>
  <si>
    <t>Table de réunion 10 personnes</t>
  </si>
  <si>
    <t>LOT 7 Menuiserie bois</t>
  </si>
  <si>
    <t>Aménagement COD</t>
  </si>
  <si>
    <t>Remplacement de porte menant au COZ</t>
  </si>
  <si>
    <t>Equipements poste de travail hors table</t>
  </si>
  <si>
    <t>Equipements poste de travail table</t>
  </si>
  <si>
    <t>8.4</t>
  </si>
  <si>
    <t>8.9</t>
  </si>
  <si>
    <t>8.11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</si>
</sst>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2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name val="Arial"/>
      <family val="2"/>
    </font>
    <font>
      <b/>
      <u/>
      <sz val="11"/>
      <color theme="1"/>
      <name val="Arial"/>
      <family val="2"/>
    </font>
    <font>
      <b/>
      <sz val="9"/>
      <color theme="0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 applyProtection="1">
      <alignment horizontal="right" wrapText="1"/>
      <protection locked="0"/>
    </xf>
    <xf numFmtId="164" fontId="1" fillId="0" borderId="0" xfId="0" applyNumberFormat="1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6" xfId="0" applyFont="1" applyFill="1" applyBorder="1" applyAlignment="1">
      <alignment horizontal="center" wrapText="1"/>
    </xf>
    <xf numFmtId="4" fontId="4" fillId="0" borderId="6" xfId="0" applyNumberFormat="1" applyFont="1" applyFill="1" applyBorder="1" applyAlignment="1" applyProtection="1">
      <alignment horizontal="right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5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6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3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8" xfId="0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4" fontId="10" fillId="2" borderId="16" xfId="0" applyNumberFormat="1" applyFont="1" applyFill="1" applyBorder="1" applyAlignment="1" applyProtection="1">
      <alignment horizontal="center" vertical="center" wrapText="1"/>
      <protection locked="0"/>
    </xf>
    <xf numFmtId="164" fontId="10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6" fillId="3" borderId="9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14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6" fillId="3" borderId="28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>
      <alignment wrapText="1"/>
    </xf>
    <xf numFmtId="164" fontId="4" fillId="0" borderId="4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26" xfId="0" applyNumberFormat="1" applyFont="1" applyFill="1" applyBorder="1" applyAlignment="1" applyProtection="1">
      <alignment horizontal="right" vertical="center" wrapText="1"/>
      <protection locked="0"/>
    </xf>
    <xf numFmtId="0" fontId="5" fillId="3" borderId="12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4" fontId="10" fillId="2" borderId="29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5" fillId="3" borderId="12" xfId="0" applyFont="1" applyFill="1" applyBorder="1" applyAlignment="1">
      <alignment horizontal="right" vertical="center" wrapText="1"/>
    </xf>
    <xf numFmtId="0" fontId="5" fillId="3" borderId="26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wrapText="1"/>
    </xf>
    <xf numFmtId="164" fontId="4" fillId="5" borderId="9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3" fillId="4" borderId="20" xfId="0" applyNumberFormat="1" applyFont="1" applyFill="1" applyBorder="1" applyAlignment="1" applyProtection="1">
      <alignment horizontal="center" vertical="center" wrapText="1"/>
      <protection locked="0"/>
    </xf>
    <xf numFmtId="164" fontId="3" fillId="4" borderId="2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right" vertical="center" wrapText="1"/>
    </xf>
    <xf numFmtId="0" fontId="5" fillId="3" borderId="26" xfId="0" applyFont="1" applyFill="1" applyBorder="1" applyAlignment="1">
      <alignment horizontal="right" vertical="center" wrapText="1"/>
    </xf>
    <xf numFmtId="0" fontId="5" fillId="3" borderId="27" xfId="0" applyFont="1" applyFill="1" applyBorder="1" applyAlignment="1">
      <alignment horizontal="right" vertical="center" wrapText="1"/>
    </xf>
    <xf numFmtId="0" fontId="8" fillId="0" borderId="2" xfId="1" applyFont="1" applyBorder="1" applyAlignment="1" applyProtection="1">
      <alignment horizontal="left" vertical="center"/>
    </xf>
    <xf numFmtId="0" fontId="8" fillId="0" borderId="4" xfId="1" applyFont="1" applyBorder="1" applyAlignment="1" applyProtection="1">
      <alignment horizontal="left" vertical="center"/>
    </xf>
    <xf numFmtId="0" fontId="8" fillId="0" borderId="3" xfId="1" applyFont="1" applyBorder="1" applyAlignment="1" applyProtection="1">
      <alignment horizontal="left" vertical="center"/>
    </xf>
    <xf numFmtId="0" fontId="8" fillId="0" borderId="2" xfId="1" applyFont="1" applyBorder="1" applyAlignment="1" applyProtection="1">
      <alignment horizontal="left" vertical="center" wrapText="1"/>
    </xf>
    <xf numFmtId="0" fontId="8" fillId="0" borderId="4" xfId="1" applyFont="1" applyBorder="1" applyAlignment="1" applyProtection="1">
      <alignment horizontal="left" vertical="center" wrapText="1"/>
    </xf>
    <xf numFmtId="0" fontId="8" fillId="0" borderId="3" xfId="1" applyFont="1" applyBorder="1" applyAlignment="1" applyProtection="1">
      <alignment horizontal="left" vertical="center" wrapText="1"/>
    </xf>
    <xf numFmtId="0" fontId="9" fillId="0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5" fillId="3" borderId="11" xfId="0" applyFont="1" applyFill="1" applyBorder="1" applyAlignment="1">
      <alignment horizontal="right" vertical="center" wrapText="1"/>
    </xf>
    <xf numFmtId="0" fontId="5" fillId="3" borderId="12" xfId="0" applyFont="1" applyFill="1" applyBorder="1" applyAlignment="1">
      <alignment horizontal="right" vertical="center" wrapText="1"/>
    </xf>
    <xf numFmtId="0" fontId="5" fillId="3" borderId="13" xfId="0" applyFont="1" applyFill="1" applyBorder="1" applyAlignment="1">
      <alignment horizontal="righ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438148</xdr:colOff>
      <xdr:row>1</xdr:row>
      <xdr:rowOff>76200</xdr:rowOff>
    </xdr:from>
    <xdr:to>
      <xdr:col>7</xdr:col>
      <xdr:colOff>161925</xdr:colOff>
      <xdr:row>5</xdr:row>
      <xdr:rowOff>47625</xdr:rowOff>
    </xdr:to>
    <xdr:sp macro="" textlink="">
      <xdr:nvSpPr>
        <xdr:cNvPr id="3" name="Rectangle à coins arrondi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1819273" y="228600"/>
          <a:ext cx="3629027" cy="581025"/>
        </a:xfrm>
        <a:prstGeom prst="roundRect">
          <a:avLst/>
        </a:prstGeom>
        <a:solidFill>
          <a:schemeClr val="tx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fr-FR" sz="1600" b="1">
              <a:solidFill>
                <a:schemeClr val="bg1"/>
              </a:solidFill>
            </a:rPr>
            <a:t>DQE</a:t>
          </a:r>
        </a:p>
      </xdr:txBody>
    </xdr:sp>
    <xdr:clientData/>
  </xdr:twoCellAnchor>
  <xdr:twoCellAnchor>
    <xdr:from>
      <xdr:col>0</xdr:col>
      <xdr:colOff>45981</xdr:colOff>
      <xdr:row>0</xdr:row>
      <xdr:rowOff>45983</xdr:rowOff>
    </xdr:from>
    <xdr:to>
      <xdr:col>2</xdr:col>
      <xdr:colOff>434654</xdr:colOff>
      <xdr:row>6</xdr:row>
      <xdr:rowOff>65690</xdr:rowOff>
    </xdr:to>
    <xdr:pic>
      <xdr:nvPicPr>
        <xdr:cNvPr id="4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81" y="45983"/>
          <a:ext cx="1774725" cy="9262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438148</xdr:colOff>
      <xdr:row>1</xdr:row>
      <xdr:rowOff>76200</xdr:rowOff>
    </xdr:from>
    <xdr:to>
      <xdr:col>7</xdr:col>
      <xdr:colOff>161925</xdr:colOff>
      <xdr:row>5</xdr:row>
      <xdr:rowOff>47625</xdr:rowOff>
    </xdr:to>
    <xdr:sp macro="" textlink="">
      <xdr:nvSpPr>
        <xdr:cNvPr id="2" name="Rectangle à coins arrondis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1819273" y="228600"/>
          <a:ext cx="4419602" cy="581025"/>
        </a:xfrm>
        <a:prstGeom prst="roundRect">
          <a:avLst/>
        </a:prstGeom>
        <a:solidFill>
          <a:schemeClr val="tx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fr-FR" sz="1600" b="1">
              <a:solidFill>
                <a:schemeClr val="bg1"/>
              </a:solidFill>
            </a:rPr>
            <a:t>DQE</a:t>
          </a:r>
        </a:p>
      </xdr:txBody>
    </xdr:sp>
    <xdr:clientData/>
  </xdr:twoCellAnchor>
  <xdr:twoCellAnchor>
    <xdr:from>
      <xdr:col>0</xdr:col>
      <xdr:colOff>45981</xdr:colOff>
      <xdr:row>0</xdr:row>
      <xdr:rowOff>45983</xdr:rowOff>
    </xdr:from>
    <xdr:to>
      <xdr:col>2</xdr:col>
      <xdr:colOff>434654</xdr:colOff>
      <xdr:row>6</xdr:row>
      <xdr:rowOff>65690</xdr:rowOff>
    </xdr:to>
    <xdr:pic>
      <xdr:nvPicPr>
        <xdr:cNvPr id="3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81" y="45983"/>
          <a:ext cx="1769798" cy="934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438148</xdr:colOff>
      <xdr:row>1</xdr:row>
      <xdr:rowOff>76200</xdr:rowOff>
    </xdr:from>
    <xdr:to>
      <xdr:col>7</xdr:col>
      <xdr:colOff>161925</xdr:colOff>
      <xdr:row>5</xdr:row>
      <xdr:rowOff>47625</xdr:rowOff>
    </xdr:to>
    <xdr:sp macro="" textlink="">
      <xdr:nvSpPr>
        <xdr:cNvPr id="2" name="Rectangle à coins arrondis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1819273" y="228600"/>
          <a:ext cx="4419602" cy="581025"/>
        </a:xfrm>
        <a:prstGeom prst="roundRect">
          <a:avLst/>
        </a:prstGeom>
        <a:solidFill>
          <a:schemeClr val="tx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fr-FR" sz="1600" b="1">
              <a:solidFill>
                <a:schemeClr val="bg1"/>
              </a:solidFill>
            </a:rPr>
            <a:t>DQE</a:t>
          </a:r>
        </a:p>
      </xdr:txBody>
    </xdr:sp>
    <xdr:clientData/>
  </xdr:twoCellAnchor>
  <xdr:twoCellAnchor>
    <xdr:from>
      <xdr:col>0</xdr:col>
      <xdr:colOff>45981</xdr:colOff>
      <xdr:row>0</xdr:row>
      <xdr:rowOff>45983</xdr:rowOff>
    </xdr:from>
    <xdr:to>
      <xdr:col>2</xdr:col>
      <xdr:colOff>434654</xdr:colOff>
      <xdr:row>6</xdr:row>
      <xdr:rowOff>0</xdr:rowOff>
    </xdr:to>
    <xdr:pic>
      <xdr:nvPicPr>
        <xdr:cNvPr id="3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81" y="45983"/>
          <a:ext cx="1774725" cy="8605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438148</xdr:colOff>
      <xdr:row>1</xdr:row>
      <xdr:rowOff>76200</xdr:rowOff>
    </xdr:from>
    <xdr:to>
      <xdr:col>7</xdr:col>
      <xdr:colOff>161925</xdr:colOff>
      <xdr:row>5</xdr:row>
      <xdr:rowOff>47625</xdr:rowOff>
    </xdr:to>
    <xdr:sp macro="" textlink="">
      <xdr:nvSpPr>
        <xdr:cNvPr id="2" name="Rectangle à coins arrondis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1819273" y="228600"/>
          <a:ext cx="4419602" cy="581025"/>
        </a:xfrm>
        <a:prstGeom prst="roundRect">
          <a:avLst/>
        </a:prstGeom>
        <a:solidFill>
          <a:schemeClr val="tx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fr-FR" sz="1600" b="1">
              <a:solidFill>
                <a:schemeClr val="bg1"/>
              </a:solidFill>
            </a:rPr>
            <a:t>DQE</a:t>
          </a:r>
        </a:p>
      </xdr:txBody>
    </xdr:sp>
    <xdr:clientData/>
  </xdr:twoCellAnchor>
  <xdr:twoCellAnchor>
    <xdr:from>
      <xdr:col>0</xdr:col>
      <xdr:colOff>45981</xdr:colOff>
      <xdr:row>0</xdr:row>
      <xdr:rowOff>45983</xdr:rowOff>
    </xdr:from>
    <xdr:to>
      <xdr:col>2</xdr:col>
      <xdr:colOff>434654</xdr:colOff>
      <xdr:row>6</xdr:row>
      <xdr:rowOff>0</xdr:rowOff>
    </xdr:to>
    <xdr:pic>
      <xdr:nvPicPr>
        <xdr:cNvPr id="3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81" y="45983"/>
          <a:ext cx="1769798" cy="8684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438148</xdr:colOff>
      <xdr:row>1</xdr:row>
      <xdr:rowOff>76200</xdr:rowOff>
    </xdr:from>
    <xdr:to>
      <xdr:col>7</xdr:col>
      <xdr:colOff>161925</xdr:colOff>
      <xdr:row>5</xdr:row>
      <xdr:rowOff>47625</xdr:rowOff>
    </xdr:to>
    <xdr:sp macro="" textlink="">
      <xdr:nvSpPr>
        <xdr:cNvPr id="2" name="Rectangle à coins arrondis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1819273" y="228600"/>
          <a:ext cx="4419602" cy="581025"/>
        </a:xfrm>
        <a:prstGeom prst="roundRect">
          <a:avLst/>
        </a:prstGeom>
        <a:solidFill>
          <a:schemeClr val="tx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fr-FR" sz="1600" b="1">
              <a:solidFill>
                <a:schemeClr val="bg1"/>
              </a:solidFill>
            </a:rPr>
            <a:t>DQE</a:t>
          </a:r>
        </a:p>
      </xdr:txBody>
    </xdr:sp>
    <xdr:clientData/>
  </xdr:twoCellAnchor>
  <xdr:twoCellAnchor>
    <xdr:from>
      <xdr:col>0</xdr:col>
      <xdr:colOff>45981</xdr:colOff>
      <xdr:row>0</xdr:row>
      <xdr:rowOff>45983</xdr:rowOff>
    </xdr:from>
    <xdr:to>
      <xdr:col>2</xdr:col>
      <xdr:colOff>434654</xdr:colOff>
      <xdr:row>6</xdr:row>
      <xdr:rowOff>0</xdr:rowOff>
    </xdr:to>
    <xdr:pic>
      <xdr:nvPicPr>
        <xdr:cNvPr id="3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81" y="45983"/>
          <a:ext cx="1769798" cy="8684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438148</xdr:colOff>
      <xdr:row>1</xdr:row>
      <xdr:rowOff>76200</xdr:rowOff>
    </xdr:from>
    <xdr:to>
      <xdr:col>7</xdr:col>
      <xdr:colOff>161925</xdr:colOff>
      <xdr:row>5</xdr:row>
      <xdr:rowOff>47625</xdr:rowOff>
    </xdr:to>
    <xdr:sp macro="" textlink="">
      <xdr:nvSpPr>
        <xdr:cNvPr id="2" name="Rectangle à coins arrondis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1819273" y="228600"/>
          <a:ext cx="4419602" cy="581025"/>
        </a:xfrm>
        <a:prstGeom prst="roundRect">
          <a:avLst/>
        </a:prstGeom>
        <a:solidFill>
          <a:schemeClr val="tx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fr-FR" sz="1600" b="1">
              <a:solidFill>
                <a:schemeClr val="bg1"/>
              </a:solidFill>
            </a:rPr>
            <a:t>DQE</a:t>
          </a:r>
        </a:p>
      </xdr:txBody>
    </xdr:sp>
    <xdr:clientData/>
  </xdr:twoCellAnchor>
  <xdr:twoCellAnchor>
    <xdr:from>
      <xdr:col>0</xdr:col>
      <xdr:colOff>45981</xdr:colOff>
      <xdr:row>0</xdr:row>
      <xdr:rowOff>45983</xdr:rowOff>
    </xdr:from>
    <xdr:to>
      <xdr:col>2</xdr:col>
      <xdr:colOff>434654</xdr:colOff>
      <xdr:row>6</xdr:row>
      <xdr:rowOff>0</xdr:rowOff>
    </xdr:to>
    <xdr:pic>
      <xdr:nvPicPr>
        <xdr:cNvPr id="3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81" y="45983"/>
          <a:ext cx="1769798" cy="8684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438148</xdr:colOff>
      <xdr:row>1</xdr:row>
      <xdr:rowOff>76200</xdr:rowOff>
    </xdr:from>
    <xdr:to>
      <xdr:col>7</xdr:col>
      <xdr:colOff>161925</xdr:colOff>
      <xdr:row>5</xdr:row>
      <xdr:rowOff>47625</xdr:rowOff>
    </xdr:to>
    <xdr:sp macro="" textlink="">
      <xdr:nvSpPr>
        <xdr:cNvPr id="2" name="Rectangle à coins arrondis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1819273" y="228600"/>
          <a:ext cx="4419602" cy="581025"/>
        </a:xfrm>
        <a:prstGeom prst="roundRect">
          <a:avLst/>
        </a:prstGeom>
        <a:solidFill>
          <a:schemeClr val="tx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fr-FR" sz="1600" b="1">
              <a:solidFill>
                <a:schemeClr val="bg1"/>
              </a:solidFill>
            </a:rPr>
            <a:t>DQE</a:t>
          </a:r>
        </a:p>
      </xdr:txBody>
    </xdr:sp>
    <xdr:clientData/>
  </xdr:twoCellAnchor>
  <xdr:twoCellAnchor>
    <xdr:from>
      <xdr:col>0</xdr:col>
      <xdr:colOff>45981</xdr:colOff>
      <xdr:row>0</xdr:row>
      <xdr:rowOff>45983</xdr:rowOff>
    </xdr:from>
    <xdr:to>
      <xdr:col>2</xdr:col>
      <xdr:colOff>434654</xdr:colOff>
      <xdr:row>6</xdr:row>
      <xdr:rowOff>0</xdr:rowOff>
    </xdr:to>
    <xdr:pic>
      <xdr:nvPicPr>
        <xdr:cNvPr id="3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81" y="45983"/>
          <a:ext cx="1769798" cy="8684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I38"/>
  <sheetViews>
    <sheetView tabSelected="1" zoomScale="145" zoomScaleNormal="145" workbookViewId="0">
      <selection activeCell="F24" sqref="F24:F26"/>
    </sheetView>
  </sheetViews>
  <sheetFormatPr baseColWidth="10" defaultColWidth="11.42578125" defaultRowHeight="12" x14ac:dyDescent="0.2"/>
  <cols>
    <col min="1" max="1" width="7.85546875" style="2" customWidth="1"/>
    <col min="2" max="2" width="12.85546875" style="3" customWidth="1"/>
    <col min="3" max="3" width="31.85546875" style="2" customWidth="1"/>
    <col min="4" max="4" width="7" style="3" customWidth="1"/>
    <col min="5" max="5" width="9.85546875" style="4" customWidth="1"/>
    <col min="6" max="6" width="11.28515625" style="4" bestFit="1" customWidth="1"/>
    <col min="7" max="7" width="11.85546875" style="4" customWidth="1"/>
    <col min="8" max="8" width="14.42578125" style="5" customWidth="1"/>
    <col min="9" max="16384" width="11.42578125" style="2"/>
  </cols>
  <sheetData>
    <row r="7" spans="1:9" ht="15" customHeight="1" x14ac:dyDescent="0.25">
      <c r="A7" s="69" t="s">
        <v>34</v>
      </c>
      <c r="B7" s="69"/>
      <c r="C7" s="69"/>
      <c r="D7" s="69"/>
      <c r="E7" s="69"/>
      <c r="F7" s="69"/>
      <c r="G7" s="69"/>
      <c r="H7" s="69"/>
    </row>
    <row r="8" spans="1:9" ht="9" customHeight="1" x14ac:dyDescent="0.2"/>
    <row r="9" spans="1:9" ht="16.5" customHeight="1" x14ac:dyDescent="0.2">
      <c r="A9" s="70" t="s">
        <v>13</v>
      </c>
      <c r="B9" s="71"/>
      <c r="C9" s="63" t="s">
        <v>98</v>
      </c>
      <c r="D9" s="64"/>
      <c r="E9" s="64"/>
      <c r="F9" s="64"/>
      <c r="G9" s="64"/>
      <c r="H9" s="65"/>
    </row>
    <row r="10" spans="1:9" ht="15.75" customHeight="1" x14ac:dyDescent="0.2">
      <c r="A10" s="70" t="s">
        <v>12</v>
      </c>
      <c r="B10" s="71"/>
      <c r="C10" s="66" t="s">
        <v>31</v>
      </c>
      <c r="D10" s="67"/>
      <c r="E10" s="67"/>
      <c r="F10" s="67"/>
      <c r="G10" s="67"/>
      <c r="H10" s="68"/>
    </row>
    <row r="11" spans="1:9" ht="3.75" customHeight="1" thickBot="1" x14ac:dyDescent="0.25"/>
    <row r="12" spans="1:9" s="1" customFormat="1" ht="36" customHeight="1" thickBot="1" x14ac:dyDescent="0.3">
      <c r="A12" s="26" t="s">
        <v>14</v>
      </c>
      <c r="B12" s="27" t="s">
        <v>11</v>
      </c>
      <c r="C12" s="28" t="s">
        <v>0</v>
      </c>
      <c r="D12" s="27" t="s">
        <v>1</v>
      </c>
      <c r="E12" s="29" t="s">
        <v>2</v>
      </c>
      <c r="F12" s="29" t="s">
        <v>38</v>
      </c>
      <c r="G12" s="47" t="s">
        <v>36</v>
      </c>
      <c r="H12" s="30" t="s">
        <v>37</v>
      </c>
    </row>
    <row r="13" spans="1:9" s="1" customFormat="1" ht="15.75" customHeight="1" thickBot="1" x14ac:dyDescent="0.3">
      <c r="A13" s="55" t="s">
        <v>26</v>
      </c>
      <c r="B13" s="56"/>
      <c r="C13" s="56"/>
      <c r="D13" s="56"/>
      <c r="E13" s="56"/>
      <c r="F13" s="56"/>
      <c r="G13" s="56"/>
      <c r="H13" s="57"/>
    </row>
    <row r="14" spans="1:9" ht="11.25" customHeight="1" x14ac:dyDescent="0.2">
      <c r="A14" s="58" t="s">
        <v>15</v>
      </c>
      <c r="B14" s="59"/>
      <c r="C14" s="59"/>
      <c r="D14" s="10"/>
      <c r="E14" s="11"/>
      <c r="F14" s="11"/>
      <c r="G14" s="11"/>
      <c r="H14" s="44"/>
      <c r="I14" s="7"/>
    </row>
    <row r="15" spans="1:9" ht="12" customHeight="1" x14ac:dyDescent="0.2">
      <c r="A15" s="24" t="s">
        <v>21</v>
      </c>
      <c r="B15" s="8" t="s">
        <v>16</v>
      </c>
      <c r="C15" s="20" t="s">
        <v>3</v>
      </c>
      <c r="D15" s="12" t="s">
        <v>5</v>
      </c>
      <c r="E15" s="21">
        <v>1</v>
      </c>
      <c r="F15" s="21"/>
      <c r="G15" s="48">
        <f>E15*F15</f>
        <v>0</v>
      </c>
      <c r="H15" s="25">
        <f>ROUND(G15/119.331742,2)</f>
        <v>0</v>
      </c>
    </row>
    <row r="16" spans="1:9" ht="12" customHeight="1" x14ac:dyDescent="0.2">
      <c r="A16" s="15"/>
      <c r="B16" s="22"/>
      <c r="C16" s="14"/>
      <c r="D16" s="16"/>
      <c r="E16" s="17"/>
      <c r="F16" s="13" t="s">
        <v>6</v>
      </c>
      <c r="G16" s="36"/>
      <c r="H16" s="9">
        <f>SUM(H15)</f>
        <v>0</v>
      </c>
    </row>
    <row r="17" spans="1:8" ht="12" customHeight="1" x14ac:dyDescent="0.2">
      <c r="A17" s="58" t="s">
        <v>33</v>
      </c>
      <c r="B17" s="59"/>
      <c r="C17" s="59"/>
      <c r="D17" s="18"/>
      <c r="E17" s="19"/>
      <c r="F17" s="19"/>
      <c r="G17" s="19"/>
      <c r="H17" s="43"/>
    </row>
    <row r="18" spans="1:8" ht="12" customHeight="1" x14ac:dyDescent="0.2">
      <c r="A18" s="24" t="s">
        <v>22</v>
      </c>
      <c r="B18" s="8" t="s">
        <v>17</v>
      </c>
      <c r="C18" s="20" t="s">
        <v>7</v>
      </c>
      <c r="D18" s="12" t="s">
        <v>5</v>
      </c>
      <c r="E18" s="13">
        <v>1</v>
      </c>
      <c r="F18" s="13"/>
      <c r="G18" s="49">
        <f>E18*F18</f>
        <v>0</v>
      </c>
      <c r="H18" s="25">
        <f>ROUND(G18/119.331742,2)</f>
        <v>0</v>
      </c>
    </row>
    <row r="19" spans="1:8" ht="12" customHeight="1" x14ac:dyDescent="0.2">
      <c r="A19" s="24" t="s">
        <v>4</v>
      </c>
      <c r="B19" s="8" t="s">
        <v>18</v>
      </c>
      <c r="C19" s="20" t="s">
        <v>8</v>
      </c>
      <c r="D19" s="12" t="s">
        <v>5</v>
      </c>
      <c r="E19" s="13">
        <v>1</v>
      </c>
      <c r="F19" s="13"/>
      <c r="G19" s="49">
        <f t="shared" ref="G19:G21" si="0">E19*F19</f>
        <v>0</v>
      </c>
      <c r="H19" s="25">
        <f t="shared" ref="H19:H21" si="1">ROUND(G19/119.331742,2)</f>
        <v>0</v>
      </c>
    </row>
    <row r="20" spans="1:8" ht="12" customHeight="1" x14ac:dyDescent="0.2">
      <c r="A20" s="24" t="s">
        <v>23</v>
      </c>
      <c r="B20" s="8" t="s">
        <v>19</v>
      </c>
      <c r="C20" s="20" t="s">
        <v>9</v>
      </c>
      <c r="D20" s="12" t="s">
        <v>5</v>
      </c>
      <c r="E20" s="13">
        <v>1</v>
      </c>
      <c r="F20" s="13"/>
      <c r="G20" s="49">
        <f t="shared" si="0"/>
        <v>0</v>
      </c>
      <c r="H20" s="25">
        <f t="shared" si="1"/>
        <v>0</v>
      </c>
    </row>
    <row r="21" spans="1:8" ht="12" customHeight="1" x14ac:dyDescent="0.2">
      <c r="A21" s="31" t="s">
        <v>24</v>
      </c>
      <c r="B21" s="32" t="s">
        <v>20</v>
      </c>
      <c r="C21" s="20" t="s">
        <v>32</v>
      </c>
      <c r="D21" s="12" t="s">
        <v>5</v>
      </c>
      <c r="E21" s="13">
        <v>1</v>
      </c>
      <c r="F21" s="13"/>
      <c r="G21" s="49">
        <f t="shared" si="0"/>
        <v>0</v>
      </c>
      <c r="H21" s="25">
        <f t="shared" si="1"/>
        <v>0</v>
      </c>
    </row>
    <row r="22" spans="1:8" ht="12" customHeight="1" x14ac:dyDescent="0.2">
      <c r="A22" s="14"/>
      <c r="B22" s="16"/>
      <c r="C22" s="14"/>
      <c r="D22" s="16"/>
      <c r="E22" s="17"/>
      <c r="F22" s="13" t="s">
        <v>6</v>
      </c>
      <c r="G22" s="36"/>
      <c r="H22" s="9">
        <f>SUM(H18:H21)</f>
        <v>0</v>
      </c>
    </row>
    <row r="23" spans="1:8" s="6" customFormat="1" ht="12" customHeight="1" x14ac:dyDescent="0.25">
      <c r="A23" s="58" t="s">
        <v>35</v>
      </c>
      <c r="B23" s="59"/>
      <c r="C23" s="59"/>
      <c r="D23" s="18"/>
      <c r="E23" s="19"/>
      <c r="F23" s="19"/>
      <c r="G23" s="19"/>
      <c r="H23" s="43"/>
    </row>
    <row r="24" spans="1:8" s="6" customFormat="1" ht="12" customHeight="1" x14ac:dyDescent="0.25">
      <c r="A24" s="24" t="s">
        <v>44</v>
      </c>
      <c r="B24" s="8" t="s">
        <v>21</v>
      </c>
      <c r="C24" s="20" t="s">
        <v>79</v>
      </c>
      <c r="D24" s="35" t="s">
        <v>5</v>
      </c>
      <c r="E24" s="13">
        <v>1</v>
      </c>
      <c r="F24" s="36"/>
      <c r="G24" s="49">
        <f>E24*F24</f>
        <v>0</v>
      </c>
      <c r="H24" s="25">
        <f>ROUND(G24/119.331742,2)</f>
        <v>0</v>
      </c>
    </row>
    <row r="25" spans="1:8" ht="12" customHeight="1" x14ac:dyDescent="0.2">
      <c r="A25" s="24" t="s">
        <v>45</v>
      </c>
      <c r="B25" s="8" t="s">
        <v>22</v>
      </c>
      <c r="C25" s="20" t="s">
        <v>80</v>
      </c>
      <c r="D25" s="35" t="s">
        <v>5</v>
      </c>
      <c r="E25" s="13">
        <v>1</v>
      </c>
      <c r="F25" s="13"/>
      <c r="G25" s="49">
        <f t="shared" ref="G25:G26" si="2">E25*F25</f>
        <v>0</v>
      </c>
      <c r="H25" s="25">
        <f t="shared" ref="H25:H33" si="3">ROUND(G25/119.331742,2)</f>
        <v>0</v>
      </c>
    </row>
    <row r="26" spans="1:8" ht="12" customHeight="1" x14ac:dyDescent="0.2">
      <c r="A26" s="24" t="s">
        <v>46</v>
      </c>
      <c r="B26" s="8" t="s">
        <v>4</v>
      </c>
      <c r="C26" s="20" t="s">
        <v>81</v>
      </c>
      <c r="D26" s="35" t="s">
        <v>76</v>
      </c>
      <c r="E26" s="13">
        <v>3</v>
      </c>
      <c r="F26" s="36"/>
      <c r="G26" s="49">
        <f t="shared" si="2"/>
        <v>0</v>
      </c>
      <c r="H26" s="25">
        <f t="shared" si="3"/>
        <v>0</v>
      </c>
    </row>
    <row r="27" spans="1:8" ht="12" customHeight="1" x14ac:dyDescent="0.2">
      <c r="A27" s="24"/>
      <c r="B27" s="8"/>
      <c r="C27" s="20"/>
      <c r="D27" s="35"/>
      <c r="E27" s="13"/>
      <c r="F27" s="13"/>
      <c r="G27" s="49"/>
      <c r="H27" s="25">
        <f t="shared" si="3"/>
        <v>0</v>
      </c>
    </row>
    <row r="28" spans="1:8" ht="12" customHeight="1" x14ac:dyDescent="0.2">
      <c r="A28" s="35"/>
      <c r="B28" s="8"/>
      <c r="C28" s="39"/>
      <c r="D28" s="35"/>
      <c r="E28" s="36"/>
      <c r="F28" s="36"/>
      <c r="G28" s="49"/>
      <c r="H28" s="25">
        <f t="shared" si="3"/>
        <v>0</v>
      </c>
    </row>
    <row r="29" spans="1:8" ht="12" customHeight="1" x14ac:dyDescent="0.2">
      <c r="A29" s="42"/>
      <c r="B29" s="53"/>
      <c r="C29" s="42"/>
      <c r="D29" s="53"/>
      <c r="E29" s="36"/>
      <c r="F29" s="36"/>
      <c r="G29" s="36"/>
      <c r="H29" s="25">
        <f t="shared" si="3"/>
        <v>0</v>
      </c>
    </row>
    <row r="30" spans="1:8" ht="12" customHeight="1" x14ac:dyDescent="0.2">
      <c r="A30" s="24"/>
      <c r="B30" s="8"/>
      <c r="C30" s="20"/>
      <c r="D30" s="35"/>
      <c r="E30" s="13"/>
      <c r="F30" s="13"/>
      <c r="G30" s="49"/>
      <c r="H30" s="25">
        <f t="shared" si="3"/>
        <v>0</v>
      </c>
    </row>
    <row r="31" spans="1:8" ht="12" customHeight="1" x14ac:dyDescent="0.2">
      <c r="A31" s="35"/>
      <c r="B31" s="8"/>
      <c r="C31" s="39"/>
      <c r="D31" s="35"/>
      <c r="E31" s="36"/>
      <c r="F31" s="36"/>
      <c r="G31" s="49"/>
      <c r="H31" s="25">
        <f t="shared" si="3"/>
        <v>0</v>
      </c>
    </row>
    <row r="32" spans="1:8" ht="12" customHeight="1" x14ac:dyDescent="0.2">
      <c r="A32" s="35"/>
      <c r="B32" s="8"/>
      <c r="C32" s="39"/>
      <c r="D32" s="35"/>
      <c r="E32" s="36"/>
      <c r="F32" s="36"/>
      <c r="G32" s="49"/>
      <c r="H32" s="25">
        <f t="shared" si="3"/>
        <v>0</v>
      </c>
    </row>
    <row r="33" spans="1:8" ht="12" customHeight="1" x14ac:dyDescent="0.2">
      <c r="A33" s="35"/>
      <c r="B33" s="8"/>
      <c r="C33" s="39"/>
      <c r="D33" s="35"/>
      <c r="E33" s="36"/>
      <c r="F33" s="36"/>
      <c r="G33" s="49"/>
      <c r="H33" s="25">
        <f t="shared" si="3"/>
        <v>0</v>
      </c>
    </row>
    <row r="34" spans="1:8" ht="12" customHeight="1" thickBot="1" x14ac:dyDescent="0.25">
      <c r="A34" s="33"/>
      <c r="B34" s="34"/>
      <c r="C34" s="15"/>
      <c r="D34" s="22"/>
      <c r="E34" s="23"/>
      <c r="F34" s="13" t="s">
        <v>6</v>
      </c>
      <c r="G34" s="9">
        <f>SUM(G24:G33)</f>
        <v>0</v>
      </c>
      <c r="H34" s="9">
        <f>SUM(H24:H33)</f>
        <v>0</v>
      </c>
    </row>
    <row r="35" spans="1:8" ht="12" customHeight="1" x14ac:dyDescent="0.2">
      <c r="A35" s="60" t="s">
        <v>29</v>
      </c>
      <c r="B35" s="61"/>
      <c r="C35" s="61"/>
      <c r="D35" s="61"/>
      <c r="E35" s="61"/>
      <c r="F35" s="62"/>
      <c r="G35" s="41">
        <f>G16+G22+G34</f>
        <v>0</v>
      </c>
      <c r="H35" s="41">
        <f>H16+H22+H34</f>
        <v>0</v>
      </c>
    </row>
    <row r="36" spans="1:8" ht="12" customHeight="1" x14ac:dyDescent="0.2">
      <c r="A36" s="72" t="s">
        <v>25</v>
      </c>
      <c r="B36" s="73"/>
      <c r="C36" s="73"/>
      <c r="D36" s="73"/>
      <c r="E36" s="73"/>
      <c r="F36" s="74"/>
      <c r="G36" s="46"/>
      <c r="H36" s="37">
        <f>H35*0.2</f>
        <v>0</v>
      </c>
    </row>
    <row r="37" spans="1:8" ht="12" customHeight="1" thickBot="1" x14ac:dyDescent="0.25">
      <c r="A37" s="75" t="s">
        <v>30</v>
      </c>
      <c r="B37" s="76"/>
      <c r="C37" s="76"/>
      <c r="D37" s="76"/>
      <c r="E37" s="76"/>
      <c r="F37" s="77"/>
      <c r="G37" s="45"/>
      <c r="H37" s="38">
        <f>H35+H36</f>
        <v>0</v>
      </c>
    </row>
    <row r="38" spans="1:8" ht="12" customHeight="1" x14ac:dyDescent="0.2">
      <c r="A38" s="22"/>
      <c r="B38" s="34"/>
      <c r="C38" s="15"/>
      <c r="D38" s="22"/>
      <c r="E38" s="23"/>
      <c r="F38" s="23"/>
      <c r="G38" s="23"/>
      <c r="H38" s="40"/>
    </row>
  </sheetData>
  <mergeCells count="12">
    <mergeCell ref="A36:F36"/>
    <mergeCell ref="A37:F37"/>
    <mergeCell ref="C9:H9"/>
    <mergeCell ref="C10:H10"/>
    <mergeCell ref="A7:H7"/>
    <mergeCell ref="A9:B9"/>
    <mergeCell ref="A10:B10"/>
    <mergeCell ref="A13:H13"/>
    <mergeCell ref="A14:C14"/>
    <mergeCell ref="A17:C17"/>
    <mergeCell ref="A23:C23"/>
    <mergeCell ref="A35:F35"/>
  </mergeCells>
  <phoneticPr fontId="11" type="noConversion"/>
  <pageMargins left="0.7" right="0.7" top="0.75" bottom="0.75" header="0.3" footer="0.3"/>
  <pageSetup paperSize="9" scale="81" fitToHeight="0" orientation="portrait" r:id="rId1"/>
  <headerFooter>
    <oddHeader>&amp;R20/01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I39"/>
  <sheetViews>
    <sheetView topLeftCell="A7" zoomScale="145" zoomScaleNormal="145" workbookViewId="0">
      <selection activeCell="F24" sqref="F24:F27"/>
    </sheetView>
  </sheetViews>
  <sheetFormatPr baseColWidth="10" defaultColWidth="11.42578125" defaultRowHeight="12" x14ac:dyDescent="0.2"/>
  <cols>
    <col min="1" max="1" width="7.85546875" style="2" customWidth="1"/>
    <col min="2" max="2" width="12.85546875" style="3" customWidth="1"/>
    <col min="3" max="3" width="31.85546875" style="2" customWidth="1"/>
    <col min="4" max="4" width="7" style="3" customWidth="1"/>
    <col min="5" max="5" width="9.85546875" style="4" customWidth="1"/>
    <col min="6" max="6" width="11.28515625" style="4" bestFit="1" customWidth="1"/>
    <col min="7" max="7" width="11.85546875" style="4" customWidth="1"/>
    <col min="8" max="8" width="14.42578125" style="5" customWidth="1"/>
    <col min="9" max="16384" width="11.42578125" style="2"/>
  </cols>
  <sheetData>
    <row r="7" spans="1:9" ht="15" customHeight="1" x14ac:dyDescent="0.25">
      <c r="A7" s="69" t="s">
        <v>47</v>
      </c>
      <c r="B7" s="69"/>
      <c r="C7" s="69"/>
      <c r="D7" s="69"/>
      <c r="E7" s="69"/>
      <c r="F7" s="69"/>
      <c r="G7" s="69"/>
      <c r="H7" s="69"/>
    </row>
    <row r="8" spans="1:9" ht="9" customHeight="1" x14ac:dyDescent="0.2"/>
    <row r="9" spans="1:9" ht="16.5" customHeight="1" x14ac:dyDescent="0.2">
      <c r="A9" s="70" t="s">
        <v>13</v>
      </c>
      <c r="B9" s="71"/>
      <c r="C9" s="63" t="s">
        <v>98</v>
      </c>
      <c r="D9" s="64"/>
      <c r="E9" s="64"/>
      <c r="F9" s="64"/>
      <c r="G9" s="64"/>
      <c r="H9" s="65"/>
    </row>
    <row r="10" spans="1:9" ht="15.75" customHeight="1" x14ac:dyDescent="0.2">
      <c r="A10" s="70" t="s">
        <v>12</v>
      </c>
      <c r="B10" s="71"/>
      <c r="C10" s="66" t="s">
        <v>31</v>
      </c>
      <c r="D10" s="67"/>
      <c r="E10" s="67"/>
      <c r="F10" s="67"/>
      <c r="G10" s="67"/>
      <c r="H10" s="68"/>
    </row>
    <row r="11" spans="1:9" ht="3.75" customHeight="1" thickBot="1" x14ac:dyDescent="0.25"/>
    <row r="12" spans="1:9" s="1" customFormat="1" ht="36" customHeight="1" thickBot="1" x14ac:dyDescent="0.3">
      <c r="A12" s="26" t="s">
        <v>14</v>
      </c>
      <c r="B12" s="27" t="s">
        <v>11</v>
      </c>
      <c r="C12" s="28" t="s">
        <v>0</v>
      </c>
      <c r="D12" s="27" t="s">
        <v>1</v>
      </c>
      <c r="E12" s="29" t="s">
        <v>2</v>
      </c>
      <c r="F12" s="29" t="s">
        <v>38</v>
      </c>
      <c r="G12" s="47" t="s">
        <v>36</v>
      </c>
      <c r="H12" s="30" t="s">
        <v>37</v>
      </c>
    </row>
    <row r="13" spans="1:9" s="1" customFormat="1" ht="15.75" customHeight="1" thickBot="1" x14ac:dyDescent="0.3">
      <c r="A13" s="55" t="s">
        <v>26</v>
      </c>
      <c r="B13" s="56"/>
      <c r="C13" s="56"/>
      <c r="D13" s="56"/>
      <c r="E13" s="56"/>
      <c r="F13" s="56"/>
      <c r="G13" s="56"/>
      <c r="H13" s="57"/>
    </row>
    <row r="14" spans="1:9" ht="11.25" customHeight="1" x14ac:dyDescent="0.2">
      <c r="A14" s="58" t="s">
        <v>15</v>
      </c>
      <c r="B14" s="59"/>
      <c r="C14" s="59"/>
      <c r="D14" s="10"/>
      <c r="E14" s="11"/>
      <c r="F14" s="11"/>
      <c r="G14" s="11"/>
      <c r="H14" s="44"/>
      <c r="I14" s="7"/>
    </row>
    <row r="15" spans="1:9" ht="12" customHeight="1" x14ac:dyDescent="0.2">
      <c r="A15" s="24" t="s">
        <v>21</v>
      </c>
      <c r="B15" s="8" t="s">
        <v>16</v>
      </c>
      <c r="C15" s="20" t="s">
        <v>3</v>
      </c>
      <c r="D15" s="35" t="s">
        <v>5</v>
      </c>
      <c r="E15" s="21">
        <v>1</v>
      </c>
      <c r="F15" s="21"/>
      <c r="G15" s="48">
        <f>E15*F15</f>
        <v>0</v>
      </c>
      <c r="H15" s="25">
        <f>ROUND(G15/119.331742,2)</f>
        <v>0</v>
      </c>
    </row>
    <row r="16" spans="1:9" ht="12" customHeight="1" x14ac:dyDescent="0.2">
      <c r="A16" s="15"/>
      <c r="B16" s="22"/>
      <c r="C16" s="14"/>
      <c r="D16" s="16"/>
      <c r="E16" s="17"/>
      <c r="F16" s="36" t="s">
        <v>6</v>
      </c>
      <c r="G16" s="9">
        <f>SUM(G15)</f>
        <v>0</v>
      </c>
      <c r="H16" s="9">
        <f>SUM(H15)</f>
        <v>0</v>
      </c>
    </row>
    <row r="17" spans="1:8" ht="12" customHeight="1" x14ac:dyDescent="0.2">
      <c r="A17" s="58" t="s">
        <v>33</v>
      </c>
      <c r="B17" s="59"/>
      <c r="C17" s="59"/>
      <c r="D17" s="18"/>
      <c r="E17" s="19"/>
      <c r="F17" s="19"/>
      <c r="G17" s="19"/>
      <c r="H17" s="43"/>
    </row>
    <row r="18" spans="1:8" ht="12" customHeight="1" x14ac:dyDescent="0.2">
      <c r="A18" s="24" t="s">
        <v>22</v>
      </c>
      <c r="B18" s="8" t="s">
        <v>17</v>
      </c>
      <c r="C18" s="20" t="s">
        <v>7</v>
      </c>
      <c r="D18" s="35" t="s">
        <v>5</v>
      </c>
      <c r="E18" s="36">
        <v>1</v>
      </c>
      <c r="F18" s="36"/>
      <c r="G18" s="49">
        <f>E18*F18</f>
        <v>0</v>
      </c>
      <c r="H18" s="25">
        <f>ROUND(G18/119.331742,2)</f>
        <v>0</v>
      </c>
    </row>
    <row r="19" spans="1:8" ht="12" customHeight="1" x14ac:dyDescent="0.2">
      <c r="A19" s="24" t="s">
        <v>4</v>
      </c>
      <c r="B19" s="8" t="s">
        <v>18</v>
      </c>
      <c r="C19" s="20" t="s">
        <v>8</v>
      </c>
      <c r="D19" s="35" t="s">
        <v>5</v>
      </c>
      <c r="E19" s="36">
        <v>1</v>
      </c>
      <c r="F19" s="36"/>
      <c r="G19" s="49">
        <f t="shared" ref="G19:G21" si="0">E19*F19</f>
        <v>0</v>
      </c>
      <c r="H19" s="25">
        <f t="shared" ref="H19:H21" si="1">ROUND(G19/119.331742,2)</f>
        <v>0</v>
      </c>
    </row>
    <row r="20" spans="1:8" ht="12" customHeight="1" x14ac:dyDescent="0.2">
      <c r="A20" s="24" t="s">
        <v>23</v>
      </c>
      <c r="B20" s="8" t="s">
        <v>19</v>
      </c>
      <c r="C20" s="20" t="s">
        <v>9</v>
      </c>
      <c r="D20" s="35" t="s">
        <v>5</v>
      </c>
      <c r="E20" s="36">
        <v>1</v>
      </c>
      <c r="F20" s="36"/>
      <c r="G20" s="49">
        <f t="shared" si="0"/>
        <v>0</v>
      </c>
      <c r="H20" s="25">
        <f t="shared" si="1"/>
        <v>0</v>
      </c>
    </row>
    <row r="21" spans="1:8" ht="12" customHeight="1" x14ac:dyDescent="0.2">
      <c r="A21" s="31" t="s">
        <v>24</v>
      </c>
      <c r="B21" s="32" t="s">
        <v>20</v>
      </c>
      <c r="C21" s="20" t="s">
        <v>32</v>
      </c>
      <c r="D21" s="35" t="s">
        <v>5</v>
      </c>
      <c r="E21" s="36">
        <v>1</v>
      </c>
      <c r="F21" s="36"/>
      <c r="G21" s="49">
        <f t="shared" si="0"/>
        <v>0</v>
      </c>
      <c r="H21" s="25">
        <f t="shared" si="1"/>
        <v>0</v>
      </c>
    </row>
    <row r="22" spans="1:8" ht="12" customHeight="1" x14ac:dyDescent="0.2">
      <c r="A22" s="14"/>
      <c r="B22" s="16"/>
      <c r="C22" s="14"/>
      <c r="D22" s="16"/>
      <c r="E22" s="17"/>
      <c r="F22" s="36" t="s">
        <v>6</v>
      </c>
      <c r="G22" s="9">
        <f>SUM(G18:G21)</f>
        <v>0</v>
      </c>
      <c r="H22" s="9">
        <f>SUM(H18:H21)</f>
        <v>0</v>
      </c>
    </row>
    <row r="23" spans="1:8" s="6" customFormat="1" ht="12" customHeight="1" x14ac:dyDescent="0.25">
      <c r="A23" s="58" t="s">
        <v>35</v>
      </c>
      <c r="B23" s="59"/>
      <c r="C23" s="59"/>
      <c r="D23" s="18"/>
      <c r="E23" s="19"/>
      <c r="F23" s="19"/>
      <c r="G23" s="19"/>
      <c r="H23" s="43"/>
    </row>
    <row r="24" spans="1:8" s="6" customFormat="1" ht="12" customHeight="1" x14ac:dyDescent="0.25">
      <c r="A24" s="24" t="s">
        <v>48</v>
      </c>
      <c r="B24" s="8" t="s">
        <v>21</v>
      </c>
      <c r="C24" s="20" t="s">
        <v>82</v>
      </c>
      <c r="D24" s="35" t="s">
        <v>5</v>
      </c>
      <c r="E24" s="36">
        <v>4</v>
      </c>
      <c r="F24" s="36"/>
      <c r="G24" s="49">
        <f>E24*F24</f>
        <v>0</v>
      </c>
      <c r="H24" s="25">
        <f>ROUND(G24/119.331742,2)</f>
        <v>0</v>
      </c>
    </row>
    <row r="25" spans="1:8" ht="12" customHeight="1" x14ac:dyDescent="0.2">
      <c r="A25" s="24" t="s">
        <v>49</v>
      </c>
      <c r="B25" s="8" t="s">
        <v>22</v>
      </c>
      <c r="C25" s="20" t="s">
        <v>83</v>
      </c>
      <c r="D25" s="35" t="s">
        <v>5</v>
      </c>
      <c r="E25" s="36">
        <v>7</v>
      </c>
      <c r="F25" s="36"/>
      <c r="G25" s="49">
        <f t="shared" ref="G25:G33" si="2">E25*F25</f>
        <v>0</v>
      </c>
      <c r="H25" s="25">
        <f t="shared" ref="H25:H33" si="3">ROUND(G25/119.331742,2)</f>
        <v>0</v>
      </c>
    </row>
    <row r="26" spans="1:8" ht="12" customHeight="1" x14ac:dyDescent="0.2">
      <c r="A26" s="24" t="s">
        <v>50</v>
      </c>
      <c r="B26" s="8" t="s">
        <v>4</v>
      </c>
      <c r="C26" s="20" t="s">
        <v>84</v>
      </c>
      <c r="D26" s="35" t="s">
        <v>76</v>
      </c>
      <c r="E26" s="36">
        <v>3</v>
      </c>
      <c r="F26" s="36"/>
      <c r="G26" s="49">
        <f t="shared" si="2"/>
        <v>0</v>
      </c>
      <c r="H26" s="25">
        <f t="shared" si="3"/>
        <v>0</v>
      </c>
    </row>
    <row r="27" spans="1:8" ht="12" customHeight="1" x14ac:dyDescent="0.2">
      <c r="A27" s="24" t="s">
        <v>50</v>
      </c>
      <c r="B27" s="8" t="s">
        <v>23</v>
      </c>
      <c r="C27" s="20" t="s">
        <v>99</v>
      </c>
      <c r="D27" s="35" t="s">
        <v>76</v>
      </c>
      <c r="E27" s="36">
        <v>1</v>
      </c>
      <c r="F27" s="36"/>
      <c r="G27" s="49">
        <f t="shared" si="2"/>
        <v>0</v>
      </c>
      <c r="H27" s="25">
        <f t="shared" si="3"/>
        <v>0</v>
      </c>
    </row>
    <row r="28" spans="1:8" ht="12" customHeight="1" x14ac:dyDescent="0.2">
      <c r="A28" s="24"/>
      <c r="B28" s="8"/>
      <c r="C28" s="20"/>
      <c r="D28" s="53"/>
      <c r="E28" s="36"/>
      <c r="F28" s="36"/>
      <c r="G28" s="49">
        <f t="shared" si="2"/>
        <v>0</v>
      </c>
      <c r="H28" s="25">
        <f t="shared" si="3"/>
        <v>0</v>
      </c>
    </row>
    <row r="29" spans="1:8" ht="12" customHeight="1" x14ac:dyDescent="0.2">
      <c r="A29" s="24"/>
      <c r="B29" s="8"/>
      <c r="C29" s="20"/>
      <c r="D29" s="35"/>
      <c r="E29" s="36"/>
      <c r="F29" s="36"/>
      <c r="G29" s="49">
        <f t="shared" si="2"/>
        <v>0</v>
      </c>
      <c r="H29" s="25">
        <f t="shared" si="3"/>
        <v>0</v>
      </c>
    </row>
    <row r="30" spans="1:8" ht="12" customHeight="1" x14ac:dyDescent="0.2">
      <c r="A30" s="24"/>
      <c r="B30" s="8"/>
      <c r="C30" s="20"/>
      <c r="D30" s="35"/>
      <c r="E30" s="36"/>
      <c r="F30" s="36"/>
      <c r="G30" s="49">
        <f t="shared" si="2"/>
        <v>0</v>
      </c>
      <c r="H30" s="25">
        <f t="shared" si="3"/>
        <v>0</v>
      </c>
    </row>
    <row r="31" spans="1:8" ht="12" customHeight="1" x14ac:dyDescent="0.2">
      <c r="A31" s="24"/>
      <c r="B31" s="8"/>
      <c r="C31" s="20"/>
      <c r="D31" s="35"/>
      <c r="E31" s="36"/>
      <c r="F31" s="36"/>
      <c r="G31" s="49">
        <f t="shared" si="2"/>
        <v>0</v>
      </c>
      <c r="H31" s="25">
        <f t="shared" si="3"/>
        <v>0</v>
      </c>
    </row>
    <row r="32" spans="1:8" ht="12" customHeight="1" x14ac:dyDescent="0.2">
      <c r="A32" s="35"/>
      <c r="B32" s="8"/>
      <c r="C32" s="39"/>
      <c r="D32" s="35"/>
      <c r="E32" s="36"/>
      <c r="F32" s="36"/>
      <c r="G32" s="49">
        <f t="shared" si="2"/>
        <v>0</v>
      </c>
      <c r="H32" s="25">
        <f t="shared" si="3"/>
        <v>0</v>
      </c>
    </row>
    <row r="33" spans="1:8" ht="12" customHeight="1" x14ac:dyDescent="0.2">
      <c r="A33" s="35"/>
      <c r="B33" s="8"/>
      <c r="C33" s="39"/>
      <c r="D33" s="35"/>
      <c r="E33" s="36"/>
      <c r="F33" s="36"/>
      <c r="G33" s="49">
        <f t="shared" si="2"/>
        <v>0</v>
      </c>
      <c r="H33" s="25">
        <f t="shared" si="3"/>
        <v>0</v>
      </c>
    </row>
    <row r="34" spans="1:8" ht="12" customHeight="1" thickBot="1" x14ac:dyDescent="0.25">
      <c r="A34" s="33"/>
      <c r="B34" s="34"/>
      <c r="C34" s="15"/>
      <c r="D34" s="22"/>
      <c r="E34" s="23"/>
      <c r="F34" s="36" t="s">
        <v>6</v>
      </c>
      <c r="G34" s="9">
        <f>SUM(G24:G33)</f>
        <v>0</v>
      </c>
      <c r="H34" s="9">
        <f>SUM(H24:H33)</f>
        <v>0</v>
      </c>
    </row>
    <row r="35" spans="1:8" ht="12" customHeight="1" x14ac:dyDescent="0.2">
      <c r="A35" s="60" t="s">
        <v>29</v>
      </c>
      <c r="B35" s="61"/>
      <c r="C35" s="61"/>
      <c r="D35" s="61"/>
      <c r="E35" s="61"/>
      <c r="F35" s="62"/>
      <c r="G35" s="51"/>
      <c r="H35" s="41">
        <f>H16+H22+H34</f>
        <v>0</v>
      </c>
    </row>
    <row r="36" spans="1:8" ht="12" customHeight="1" x14ac:dyDescent="0.2">
      <c r="A36" s="72" t="s">
        <v>25</v>
      </c>
      <c r="B36" s="73"/>
      <c r="C36" s="73"/>
      <c r="D36" s="73"/>
      <c r="E36" s="73"/>
      <c r="F36" s="74"/>
      <c r="G36" s="52"/>
      <c r="H36" s="37">
        <f>H35*0.2</f>
        <v>0</v>
      </c>
    </row>
    <row r="37" spans="1:8" ht="12" customHeight="1" thickBot="1" x14ac:dyDescent="0.25">
      <c r="A37" s="75" t="s">
        <v>30</v>
      </c>
      <c r="B37" s="76"/>
      <c r="C37" s="76"/>
      <c r="D37" s="76"/>
      <c r="E37" s="76"/>
      <c r="F37" s="77"/>
      <c r="G37" s="50"/>
      <c r="H37" s="38">
        <f>H35+H36</f>
        <v>0</v>
      </c>
    </row>
    <row r="38" spans="1:8" ht="12" customHeight="1" x14ac:dyDescent="0.2">
      <c r="A38" s="22"/>
      <c r="B38" s="34"/>
      <c r="C38" s="15"/>
      <c r="D38" s="22"/>
      <c r="E38" s="23"/>
      <c r="F38" s="23"/>
      <c r="G38" s="23"/>
      <c r="H38" s="40"/>
    </row>
    <row r="39" spans="1:8" ht="12" customHeight="1" x14ac:dyDescent="0.2">
      <c r="A39" s="22"/>
      <c r="B39" s="34"/>
      <c r="C39" s="15"/>
      <c r="D39" s="22"/>
      <c r="E39" s="23"/>
      <c r="F39" s="23"/>
      <c r="G39" s="23"/>
      <c r="H39" s="40"/>
    </row>
  </sheetData>
  <mergeCells count="12">
    <mergeCell ref="A37:F37"/>
    <mergeCell ref="A7:H7"/>
    <mergeCell ref="A9:B9"/>
    <mergeCell ref="C9:H9"/>
    <mergeCell ref="A10:B10"/>
    <mergeCell ref="C10:H10"/>
    <mergeCell ref="A13:H13"/>
    <mergeCell ref="A14:C14"/>
    <mergeCell ref="A17:C17"/>
    <mergeCell ref="A23:C23"/>
    <mergeCell ref="A35:F35"/>
    <mergeCell ref="A36:F36"/>
  </mergeCells>
  <pageMargins left="0.7" right="0.7" top="0.75" bottom="0.75" header="0.3" footer="0.3"/>
  <pageSetup paperSize="9" scale="81" fitToHeight="0" orientation="portrait" r:id="rId1"/>
  <headerFooter>
    <oddHeader>&amp;R20/01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I38"/>
  <sheetViews>
    <sheetView zoomScale="145" zoomScaleNormal="145" workbookViewId="0">
      <selection activeCell="F24" sqref="F24:F25"/>
    </sheetView>
  </sheetViews>
  <sheetFormatPr baseColWidth="10" defaultColWidth="11.42578125" defaultRowHeight="12" x14ac:dyDescent="0.2"/>
  <cols>
    <col min="1" max="1" width="7.85546875" style="2" customWidth="1"/>
    <col min="2" max="2" width="12.85546875" style="3" customWidth="1"/>
    <col min="3" max="3" width="31.85546875" style="2" customWidth="1"/>
    <col min="4" max="4" width="7" style="3" customWidth="1"/>
    <col min="5" max="6" width="9.85546875" style="4" customWidth="1"/>
    <col min="7" max="7" width="11.85546875" style="4" customWidth="1"/>
    <col min="8" max="8" width="14.42578125" style="5" customWidth="1"/>
    <col min="9" max="16384" width="11.42578125" style="2"/>
  </cols>
  <sheetData>
    <row r="7" spans="1:9" ht="15" customHeight="1" x14ac:dyDescent="0.25">
      <c r="A7" s="69" t="s">
        <v>51</v>
      </c>
      <c r="B7" s="69"/>
      <c r="C7" s="69"/>
      <c r="D7" s="69"/>
      <c r="E7" s="69"/>
      <c r="F7" s="69"/>
      <c r="G7" s="69"/>
      <c r="H7" s="69"/>
    </row>
    <row r="8" spans="1:9" ht="9" customHeight="1" x14ac:dyDescent="0.2"/>
    <row r="9" spans="1:9" ht="16.5" customHeight="1" x14ac:dyDescent="0.2">
      <c r="A9" s="70" t="s">
        <v>13</v>
      </c>
      <c r="B9" s="71"/>
      <c r="C9" s="63" t="s">
        <v>98</v>
      </c>
      <c r="D9" s="64"/>
      <c r="E9" s="64"/>
      <c r="F9" s="64"/>
      <c r="G9" s="64"/>
      <c r="H9" s="65"/>
    </row>
    <row r="10" spans="1:9" ht="15.75" customHeight="1" x14ac:dyDescent="0.2">
      <c r="A10" s="70" t="s">
        <v>12</v>
      </c>
      <c r="B10" s="71"/>
      <c r="C10" s="66" t="s">
        <v>31</v>
      </c>
      <c r="D10" s="67"/>
      <c r="E10" s="67"/>
      <c r="F10" s="67"/>
      <c r="G10" s="67"/>
      <c r="H10" s="68"/>
    </row>
    <row r="11" spans="1:9" ht="3.75" customHeight="1" thickBot="1" x14ac:dyDescent="0.25"/>
    <row r="12" spans="1:9" s="1" customFormat="1" ht="36" customHeight="1" thickBot="1" x14ac:dyDescent="0.3">
      <c r="A12" s="26" t="s">
        <v>14</v>
      </c>
      <c r="B12" s="27" t="s">
        <v>11</v>
      </c>
      <c r="C12" s="28" t="s">
        <v>0</v>
      </c>
      <c r="D12" s="27" t="s">
        <v>1</v>
      </c>
      <c r="E12" s="29" t="s">
        <v>2</v>
      </c>
      <c r="F12" s="29" t="s">
        <v>38</v>
      </c>
      <c r="G12" s="47" t="s">
        <v>36</v>
      </c>
      <c r="H12" s="30" t="s">
        <v>37</v>
      </c>
    </row>
    <row r="13" spans="1:9" s="1" customFormat="1" ht="15.75" customHeight="1" thickBot="1" x14ac:dyDescent="0.3">
      <c r="A13" s="55" t="s">
        <v>26</v>
      </c>
      <c r="B13" s="56"/>
      <c r="C13" s="56"/>
      <c r="D13" s="56"/>
      <c r="E13" s="56"/>
      <c r="F13" s="56"/>
      <c r="G13" s="56"/>
      <c r="H13" s="57"/>
    </row>
    <row r="14" spans="1:9" ht="11.25" customHeight="1" x14ac:dyDescent="0.2">
      <c r="A14" s="58" t="s">
        <v>15</v>
      </c>
      <c r="B14" s="59"/>
      <c r="C14" s="59"/>
      <c r="D14" s="10"/>
      <c r="E14" s="11"/>
      <c r="F14" s="11"/>
      <c r="G14" s="11"/>
      <c r="H14" s="44"/>
      <c r="I14" s="7"/>
    </row>
    <row r="15" spans="1:9" ht="12" customHeight="1" x14ac:dyDescent="0.2">
      <c r="A15" s="24" t="s">
        <v>21</v>
      </c>
      <c r="B15" s="8" t="s">
        <v>16</v>
      </c>
      <c r="C15" s="20" t="s">
        <v>3</v>
      </c>
      <c r="D15" s="35" t="s">
        <v>5</v>
      </c>
      <c r="E15" s="21">
        <v>1</v>
      </c>
      <c r="F15" s="21"/>
      <c r="G15" s="48">
        <f>E15*F15</f>
        <v>0</v>
      </c>
      <c r="H15" s="25">
        <f>ROUND(G15/119.331742,2)</f>
        <v>0</v>
      </c>
    </row>
    <row r="16" spans="1:9" ht="12" customHeight="1" x14ac:dyDescent="0.2">
      <c r="A16" s="15"/>
      <c r="B16" s="22"/>
      <c r="C16" s="14"/>
      <c r="D16" s="16"/>
      <c r="E16" s="17"/>
      <c r="F16" s="36" t="s">
        <v>6</v>
      </c>
      <c r="G16" s="9">
        <f>SUM(G15)</f>
        <v>0</v>
      </c>
      <c r="H16" s="9">
        <f>SUM(H15)</f>
        <v>0</v>
      </c>
    </row>
    <row r="17" spans="1:8" ht="12" customHeight="1" x14ac:dyDescent="0.2">
      <c r="A17" s="58" t="s">
        <v>33</v>
      </c>
      <c r="B17" s="59"/>
      <c r="C17" s="59"/>
      <c r="D17" s="18"/>
      <c r="E17" s="19"/>
      <c r="F17" s="19"/>
      <c r="G17" s="19"/>
      <c r="H17" s="43"/>
    </row>
    <row r="18" spans="1:8" ht="12" customHeight="1" x14ac:dyDescent="0.2">
      <c r="A18" s="24" t="s">
        <v>22</v>
      </c>
      <c r="B18" s="8" t="s">
        <v>17</v>
      </c>
      <c r="C18" s="20" t="s">
        <v>7</v>
      </c>
      <c r="D18" s="35" t="s">
        <v>5</v>
      </c>
      <c r="E18" s="36">
        <v>1</v>
      </c>
      <c r="F18" s="36"/>
      <c r="G18" s="49">
        <f>E18*F18</f>
        <v>0</v>
      </c>
      <c r="H18" s="25">
        <f>ROUND(G18/119.331742,2)</f>
        <v>0</v>
      </c>
    </row>
    <row r="19" spans="1:8" ht="12" customHeight="1" x14ac:dyDescent="0.2">
      <c r="A19" s="24" t="s">
        <v>4</v>
      </c>
      <c r="B19" s="8" t="s">
        <v>18</v>
      </c>
      <c r="C19" s="20" t="s">
        <v>8</v>
      </c>
      <c r="D19" s="35" t="s">
        <v>5</v>
      </c>
      <c r="E19" s="36">
        <v>1</v>
      </c>
      <c r="F19" s="36"/>
      <c r="G19" s="49">
        <f t="shared" ref="G19:G21" si="0">E19*F19</f>
        <v>0</v>
      </c>
      <c r="H19" s="25">
        <f t="shared" ref="H19:H21" si="1">ROUND(G19/119.331742,2)</f>
        <v>0</v>
      </c>
    </row>
    <row r="20" spans="1:8" ht="12" customHeight="1" x14ac:dyDescent="0.2">
      <c r="A20" s="24" t="s">
        <v>23</v>
      </c>
      <c r="B20" s="8" t="s">
        <v>19</v>
      </c>
      <c r="C20" s="20" t="s">
        <v>9</v>
      </c>
      <c r="D20" s="35" t="s">
        <v>5</v>
      </c>
      <c r="E20" s="36">
        <v>1</v>
      </c>
      <c r="F20" s="36"/>
      <c r="G20" s="49">
        <f t="shared" si="0"/>
        <v>0</v>
      </c>
      <c r="H20" s="25">
        <f t="shared" si="1"/>
        <v>0</v>
      </c>
    </row>
    <row r="21" spans="1:8" ht="12" customHeight="1" x14ac:dyDescent="0.2">
      <c r="A21" s="31" t="s">
        <v>24</v>
      </c>
      <c r="B21" s="32" t="s">
        <v>20</v>
      </c>
      <c r="C21" s="20" t="s">
        <v>32</v>
      </c>
      <c r="D21" s="35" t="s">
        <v>5</v>
      </c>
      <c r="E21" s="36">
        <v>1</v>
      </c>
      <c r="F21" s="36"/>
      <c r="G21" s="49">
        <f t="shared" si="0"/>
        <v>0</v>
      </c>
      <c r="H21" s="25">
        <f t="shared" si="1"/>
        <v>0</v>
      </c>
    </row>
    <row r="22" spans="1:8" ht="12" customHeight="1" x14ac:dyDescent="0.2">
      <c r="A22" s="14"/>
      <c r="B22" s="16"/>
      <c r="C22" s="14"/>
      <c r="D22" s="16"/>
      <c r="E22" s="17"/>
      <c r="F22" s="36" t="s">
        <v>6</v>
      </c>
      <c r="G22" s="9">
        <f>SUM(G18:G21)</f>
        <v>0</v>
      </c>
      <c r="H22" s="9">
        <f>SUM(H18:H21)</f>
        <v>0</v>
      </c>
    </row>
    <row r="23" spans="1:8" s="6" customFormat="1" ht="12" customHeight="1" x14ac:dyDescent="0.25">
      <c r="A23" s="58" t="s">
        <v>35</v>
      </c>
      <c r="B23" s="59"/>
      <c r="C23" s="59"/>
      <c r="D23" s="18"/>
      <c r="E23" s="19"/>
      <c r="F23" s="19"/>
      <c r="G23" s="19"/>
      <c r="H23" s="43"/>
    </row>
    <row r="24" spans="1:8" s="6" customFormat="1" ht="12" customHeight="1" x14ac:dyDescent="0.25">
      <c r="A24" s="24" t="s">
        <v>52</v>
      </c>
      <c r="B24" s="8" t="s">
        <v>21</v>
      </c>
      <c r="C24" s="20" t="s">
        <v>85</v>
      </c>
      <c r="D24" s="35" t="s">
        <v>10</v>
      </c>
      <c r="E24" s="36">
        <v>47</v>
      </c>
      <c r="F24" s="36"/>
      <c r="G24" s="49">
        <f>E24*F24</f>
        <v>0</v>
      </c>
      <c r="H24" s="25">
        <f>ROUND(G24/119.331742,2)</f>
        <v>0</v>
      </c>
    </row>
    <row r="25" spans="1:8" ht="12" customHeight="1" x14ac:dyDescent="0.2">
      <c r="A25" s="24" t="s">
        <v>53</v>
      </c>
      <c r="B25" s="8" t="s">
        <v>22</v>
      </c>
      <c r="C25" s="20" t="s">
        <v>86</v>
      </c>
      <c r="D25" s="35" t="s">
        <v>10</v>
      </c>
      <c r="E25" s="36">
        <v>71</v>
      </c>
      <c r="F25" s="36"/>
      <c r="G25" s="49">
        <f t="shared" ref="G25" si="2">E25*F25</f>
        <v>0</v>
      </c>
      <c r="H25" s="25">
        <f t="shared" ref="H25:H33" si="3">ROUND(G25/119.331742,2)</f>
        <v>0</v>
      </c>
    </row>
    <row r="26" spans="1:8" ht="12" customHeight="1" x14ac:dyDescent="0.2">
      <c r="A26" s="24"/>
      <c r="B26" s="8"/>
      <c r="C26" s="20"/>
      <c r="D26" s="35"/>
      <c r="E26" s="36"/>
      <c r="F26" s="36"/>
      <c r="G26" s="49"/>
      <c r="H26" s="54">
        <f t="shared" si="3"/>
        <v>0</v>
      </c>
    </row>
    <row r="27" spans="1:8" ht="12" customHeight="1" x14ac:dyDescent="0.2">
      <c r="A27" s="24"/>
      <c r="B27" s="8"/>
      <c r="C27" s="20"/>
      <c r="D27" s="35"/>
      <c r="E27" s="36"/>
      <c r="F27" s="36"/>
      <c r="G27" s="49"/>
      <c r="H27" s="25">
        <f t="shared" si="3"/>
        <v>0</v>
      </c>
    </row>
    <row r="28" spans="1:8" ht="12" customHeight="1" x14ac:dyDescent="0.2">
      <c r="A28" s="24"/>
      <c r="B28" s="8"/>
      <c r="C28" s="20"/>
      <c r="D28" s="35"/>
      <c r="E28" s="36"/>
      <c r="F28" s="36"/>
      <c r="G28" s="49"/>
      <c r="H28" s="25">
        <f t="shared" si="3"/>
        <v>0</v>
      </c>
    </row>
    <row r="29" spans="1:8" ht="12" customHeight="1" x14ac:dyDescent="0.2">
      <c r="A29" s="24"/>
      <c r="B29" s="8"/>
      <c r="C29" s="20"/>
      <c r="D29" s="53"/>
      <c r="E29" s="36"/>
      <c r="F29" s="36"/>
      <c r="G29" s="36"/>
      <c r="H29" s="25">
        <f t="shared" si="3"/>
        <v>0</v>
      </c>
    </row>
    <row r="30" spans="1:8" ht="12" customHeight="1" x14ac:dyDescent="0.2">
      <c r="A30" s="24"/>
      <c r="B30" s="8"/>
      <c r="C30" s="20"/>
      <c r="D30" s="35"/>
      <c r="E30" s="36"/>
      <c r="F30" s="36"/>
      <c r="G30" s="49"/>
      <c r="H30" s="25">
        <f t="shared" si="3"/>
        <v>0</v>
      </c>
    </row>
    <row r="31" spans="1:8" ht="12" customHeight="1" x14ac:dyDescent="0.2">
      <c r="A31" s="24"/>
      <c r="B31" s="8"/>
      <c r="C31" s="20"/>
      <c r="D31" s="35"/>
      <c r="E31" s="36"/>
      <c r="F31" s="36"/>
      <c r="G31" s="49"/>
      <c r="H31" s="25">
        <f t="shared" si="3"/>
        <v>0</v>
      </c>
    </row>
    <row r="32" spans="1:8" ht="12" customHeight="1" x14ac:dyDescent="0.2">
      <c r="A32" s="35"/>
      <c r="B32" s="8"/>
      <c r="C32" s="39"/>
      <c r="D32" s="35"/>
      <c r="E32" s="36"/>
      <c r="F32" s="36"/>
      <c r="G32" s="49"/>
      <c r="H32" s="25">
        <f t="shared" si="3"/>
        <v>0</v>
      </c>
    </row>
    <row r="33" spans="1:8" ht="12" customHeight="1" x14ac:dyDescent="0.2">
      <c r="A33" s="35"/>
      <c r="B33" s="8"/>
      <c r="C33" s="39"/>
      <c r="D33" s="35"/>
      <c r="E33" s="36"/>
      <c r="F33" s="36"/>
      <c r="G33" s="49"/>
      <c r="H33" s="25">
        <f t="shared" si="3"/>
        <v>0</v>
      </c>
    </row>
    <row r="34" spans="1:8" ht="12" customHeight="1" thickBot="1" x14ac:dyDescent="0.25">
      <c r="A34" s="33"/>
      <c r="B34" s="34"/>
      <c r="C34" s="15"/>
      <c r="D34" s="22"/>
      <c r="E34" s="23"/>
      <c r="F34" s="36" t="s">
        <v>6</v>
      </c>
      <c r="G34" s="36"/>
      <c r="H34" s="9">
        <f>SUM(H24:H33)</f>
        <v>0</v>
      </c>
    </row>
    <row r="35" spans="1:8" ht="12" customHeight="1" x14ac:dyDescent="0.2">
      <c r="A35" s="60" t="s">
        <v>29</v>
      </c>
      <c r="B35" s="61"/>
      <c r="C35" s="61"/>
      <c r="D35" s="61"/>
      <c r="E35" s="61"/>
      <c r="F35" s="62"/>
      <c r="G35" s="51"/>
      <c r="H35" s="41">
        <f>H16+H22+H34</f>
        <v>0</v>
      </c>
    </row>
    <row r="36" spans="1:8" ht="12" customHeight="1" x14ac:dyDescent="0.2">
      <c r="A36" s="72" t="s">
        <v>25</v>
      </c>
      <c r="B36" s="73"/>
      <c r="C36" s="73"/>
      <c r="D36" s="73"/>
      <c r="E36" s="73"/>
      <c r="F36" s="74"/>
      <c r="G36" s="52"/>
      <c r="H36" s="37">
        <f>H35*0.2</f>
        <v>0</v>
      </c>
    </row>
    <row r="37" spans="1:8" ht="12" customHeight="1" thickBot="1" x14ac:dyDescent="0.25">
      <c r="A37" s="75" t="s">
        <v>30</v>
      </c>
      <c r="B37" s="76"/>
      <c r="C37" s="76"/>
      <c r="D37" s="76"/>
      <c r="E37" s="76"/>
      <c r="F37" s="77"/>
      <c r="G37" s="50"/>
      <c r="H37" s="38">
        <f>H35+H36</f>
        <v>0</v>
      </c>
    </row>
    <row r="38" spans="1:8" ht="12" customHeight="1" x14ac:dyDescent="0.2">
      <c r="A38" s="22"/>
      <c r="B38" s="34"/>
      <c r="C38" s="15"/>
      <c r="D38" s="22"/>
      <c r="E38" s="23"/>
      <c r="F38" s="23"/>
      <c r="G38" s="23"/>
      <c r="H38" s="40"/>
    </row>
  </sheetData>
  <mergeCells count="12">
    <mergeCell ref="A37:F37"/>
    <mergeCell ref="A7:H7"/>
    <mergeCell ref="A9:B9"/>
    <mergeCell ref="C9:H9"/>
    <mergeCell ref="A10:B10"/>
    <mergeCell ref="C10:H10"/>
    <mergeCell ref="A13:H13"/>
    <mergeCell ref="A14:C14"/>
    <mergeCell ref="A17:C17"/>
    <mergeCell ref="A23:C23"/>
    <mergeCell ref="A35:F35"/>
    <mergeCell ref="A36:F36"/>
  </mergeCells>
  <pageMargins left="0.7" right="0.7" top="0.75" bottom="0.75" header="0.3" footer="0.3"/>
  <pageSetup paperSize="9" scale="82" fitToHeight="0" orientation="portrait" r:id="rId1"/>
  <headerFooter>
    <oddHeader>&amp;R20/01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I38"/>
  <sheetViews>
    <sheetView zoomScale="145" zoomScaleNormal="145" workbookViewId="0">
      <selection activeCell="F24" sqref="F24:F26"/>
    </sheetView>
  </sheetViews>
  <sheetFormatPr baseColWidth="10" defaultColWidth="11.42578125" defaultRowHeight="12" x14ac:dyDescent="0.2"/>
  <cols>
    <col min="1" max="1" width="7.85546875" style="2" customWidth="1"/>
    <col min="2" max="2" width="12.85546875" style="3" customWidth="1"/>
    <col min="3" max="3" width="31.85546875" style="2" customWidth="1"/>
    <col min="4" max="4" width="7" style="3" customWidth="1"/>
    <col min="5" max="6" width="9.85546875" style="4" customWidth="1"/>
    <col min="7" max="7" width="11.85546875" style="4" customWidth="1"/>
    <col min="8" max="8" width="14.42578125" style="5" customWidth="1"/>
    <col min="9" max="16384" width="11.42578125" style="2"/>
  </cols>
  <sheetData>
    <row r="7" spans="1:9" ht="15" customHeight="1" x14ac:dyDescent="0.25">
      <c r="A7" s="69" t="s">
        <v>58</v>
      </c>
      <c r="B7" s="69"/>
      <c r="C7" s="69"/>
      <c r="D7" s="69"/>
      <c r="E7" s="69"/>
      <c r="F7" s="69"/>
      <c r="G7" s="69"/>
      <c r="H7" s="69"/>
    </row>
    <row r="8" spans="1:9" ht="9" customHeight="1" x14ac:dyDescent="0.2"/>
    <row r="9" spans="1:9" ht="16.5" customHeight="1" x14ac:dyDescent="0.2">
      <c r="A9" s="70" t="s">
        <v>13</v>
      </c>
      <c r="B9" s="71"/>
      <c r="C9" s="63" t="s">
        <v>98</v>
      </c>
      <c r="D9" s="64"/>
      <c r="E9" s="64"/>
      <c r="F9" s="64"/>
      <c r="G9" s="64"/>
      <c r="H9" s="65"/>
    </row>
    <row r="10" spans="1:9" ht="15.75" customHeight="1" x14ac:dyDescent="0.2">
      <c r="A10" s="70" t="s">
        <v>12</v>
      </c>
      <c r="B10" s="71"/>
      <c r="C10" s="66" t="s">
        <v>31</v>
      </c>
      <c r="D10" s="67"/>
      <c r="E10" s="67"/>
      <c r="F10" s="67"/>
      <c r="G10" s="67"/>
      <c r="H10" s="68"/>
    </row>
    <row r="11" spans="1:9" ht="3.75" customHeight="1" thickBot="1" x14ac:dyDescent="0.25"/>
    <row r="12" spans="1:9" s="1" customFormat="1" ht="36" customHeight="1" thickBot="1" x14ac:dyDescent="0.3">
      <c r="A12" s="26" t="s">
        <v>14</v>
      </c>
      <c r="B12" s="27" t="s">
        <v>11</v>
      </c>
      <c r="C12" s="28" t="s">
        <v>0</v>
      </c>
      <c r="D12" s="27" t="s">
        <v>1</v>
      </c>
      <c r="E12" s="29" t="s">
        <v>2</v>
      </c>
      <c r="F12" s="29" t="s">
        <v>38</v>
      </c>
      <c r="G12" s="47" t="s">
        <v>36</v>
      </c>
      <c r="H12" s="30" t="s">
        <v>37</v>
      </c>
    </row>
    <row r="13" spans="1:9" s="1" customFormat="1" ht="15.75" customHeight="1" thickBot="1" x14ac:dyDescent="0.3">
      <c r="A13" s="55" t="s">
        <v>26</v>
      </c>
      <c r="B13" s="56"/>
      <c r="C13" s="56"/>
      <c r="D13" s="56"/>
      <c r="E13" s="56"/>
      <c r="F13" s="56"/>
      <c r="G13" s="56"/>
      <c r="H13" s="57"/>
    </row>
    <row r="14" spans="1:9" ht="11.25" customHeight="1" x14ac:dyDescent="0.2">
      <c r="A14" s="58" t="s">
        <v>15</v>
      </c>
      <c r="B14" s="59"/>
      <c r="C14" s="59"/>
      <c r="D14" s="10"/>
      <c r="E14" s="11"/>
      <c r="F14" s="11"/>
      <c r="G14" s="11"/>
      <c r="H14" s="44"/>
      <c r="I14" s="7"/>
    </row>
    <row r="15" spans="1:9" ht="12" customHeight="1" x14ac:dyDescent="0.2">
      <c r="A15" s="24" t="s">
        <v>21</v>
      </c>
      <c r="B15" s="8" t="s">
        <v>16</v>
      </c>
      <c r="C15" s="20" t="s">
        <v>3</v>
      </c>
      <c r="D15" s="35" t="s">
        <v>5</v>
      </c>
      <c r="E15" s="21">
        <v>1</v>
      </c>
      <c r="F15" s="21"/>
      <c r="G15" s="48">
        <f>E15*F15</f>
        <v>0</v>
      </c>
      <c r="H15" s="25">
        <f>ROUND(G15/119.331742,2)</f>
        <v>0</v>
      </c>
    </row>
    <row r="16" spans="1:9" ht="12" customHeight="1" x14ac:dyDescent="0.2">
      <c r="A16" s="15"/>
      <c r="B16" s="22"/>
      <c r="C16" s="14"/>
      <c r="D16" s="16"/>
      <c r="E16" s="17"/>
      <c r="F16" s="36" t="s">
        <v>6</v>
      </c>
      <c r="G16" s="36"/>
      <c r="H16" s="9">
        <f>SUM(H15)</f>
        <v>0</v>
      </c>
    </row>
    <row r="17" spans="1:8" ht="12" customHeight="1" x14ac:dyDescent="0.2">
      <c r="A17" s="58" t="s">
        <v>33</v>
      </c>
      <c r="B17" s="59"/>
      <c r="C17" s="59"/>
      <c r="D17" s="18"/>
      <c r="E17" s="19"/>
      <c r="F17" s="19"/>
      <c r="G17" s="19"/>
      <c r="H17" s="43"/>
    </row>
    <row r="18" spans="1:8" ht="12" customHeight="1" x14ac:dyDescent="0.2">
      <c r="A18" s="24" t="s">
        <v>22</v>
      </c>
      <c r="B18" s="8" t="s">
        <v>17</v>
      </c>
      <c r="C18" s="20" t="s">
        <v>7</v>
      </c>
      <c r="D18" s="35" t="s">
        <v>5</v>
      </c>
      <c r="E18" s="36">
        <v>1</v>
      </c>
      <c r="F18" s="36"/>
      <c r="G18" s="49">
        <f>E18*F18</f>
        <v>0</v>
      </c>
      <c r="H18" s="25">
        <f>ROUND(G18/119.331742,2)</f>
        <v>0</v>
      </c>
    </row>
    <row r="19" spans="1:8" ht="12" customHeight="1" x14ac:dyDescent="0.2">
      <c r="A19" s="24" t="s">
        <v>4</v>
      </c>
      <c r="B19" s="8" t="s">
        <v>18</v>
      </c>
      <c r="C19" s="20" t="s">
        <v>8</v>
      </c>
      <c r="D19" s="35" t="s">
        <v>5</v>
      </c>
      <c r="E19" s="36">
        <v>1</v>
      </c>
      <c r="F19" s="36"/>
      <c r="G19" s="49">
        <f t="shared" ref="G19:G21" si="0">E19*F19</f>
        <v>0</v>
      </c>
      <c r="H19" s="25">
        <f t="shared" ref="H19:H21" si="1">ROUND(G19/119.331742,2)</f>
        <v>0</v>
      </c>
    </row>
    <row r="20" spans="1:8" ht="12" customHeight="1" x14ac:dyDescent="0.2">
      <c r="A20" s="24" t="s">
        <v>23</v>
      </c>
      <c r="B20" s="8" t="s">
        <v>19</v>
      </c>
      <c r="C20" s="20" t="s">
        <v>9</v>
      </c>
      <c r="D20" s="35" t="s">
        <v>5</v>
      </c>
      <c r="E20" s="36">
        <v>1</v>
      </c>
      <c r="F20" s="36"/>
      <c r="G20" s="49">
        <f t="shared" si="0"/>
        <v>0</v>
      </c>
      <c r="H20" s="25">
        <f t="shared" si="1"/>
        <v>0</v>
      </c>
    </row>
    <row r="21" spans="1:8" ht="12" customHeight="1" x14ac:dyDescent="0.2">
      <c r="A21" s="31" t="s">
        <v>24</v>
      </c>
      <c r="B21" s="32" t="s">
        <v>20</v>
      </c>
      <c r="C21" s="20" t="s">
        <v>32</v>
      </c>
      <c r="D21" s="35" t="s">
        <v>5</v>
      </c>
      <c r="E21" s="36">
        <v>1</v>
      </c>
      <c r="F21" s="36"/>
      <c r="G21" s="49">
        <f t="shared" si="0"/>
        <v>0</v>
      </c>
      <c r="H21" s="25">
        <f t="shared" si="1"/>
        <v>0</v>
      </c>
    </row>
    <row r="22" spans="1:8" ht="12" customHeight="1" x14ac:dyDescent="0.2">
      <c r="A22" s="14"/>
      <c r="B22" s="16"/>
      <c r="C22" s="14"/>
      <c r="D22" s="16"/>
      <c r="E22" s="17"/>
      <c r="F22" s="36" t="s">
        <v>6</v>
      </c>
      <c r="G22" s="36"/>
      <c r="H22" s="9">
        <f>SUM(H18:H21)</f>
        <v>0</v>
      </c>
    </row>
    <row r="23" spans="1:8" s="6" customFormat="1" ht="12" customHeight="1" x14ac:dyDescent="0.25">
      <c r="A23" s="58" t="s">
        <v>35</v>
      </c>
      <c r="B23" s="59"/>
      <c r="C23" s="59"/>
      <c r="D23" s="18"/>
      <c r="E23" s="19"/>
      <c r="F23" s="19"/>
      <c r="G23" s="19"/>
      <c r="H23" s="43"/>
    </row>
    <row r="24" spans="1:8" s="6" customFormat="1" ht="12" customHeight="1" x14ac:dyDescent="0.25">
      <c r="A24" s="24" t="s">
        <v>55</v>
      </c>
      <c r="B24" s="8" t="s">
        <v>21</v>
      </c>
      <c r="C24" s="20" t="s">
        <v>87</v>
      </c>
      <c r="D24" s="35" t="s">
        <v>5</v>
      </c>
      <c r="E24" s="36">
        <v>1</v>
      </c>
      <c r="F24" s="36"/>
      <c r="G24" s="49">
        <f>E24*F24</f>
        <v>0</v>
      </c>
      <c r="H24" s="25">
        <f>ROUND(G24/119.331742,2)</f>
        <v>0</v>
      </c>
    </row>
    <row r="25" spans="1:8" ht="12" customHeight="1" x14ac:dyDescent="0.2">
      <c r="A25" s="24" t="s">
        <v>56</v>
      </c>
      <c r="B25" s="8" t="s">
        <v>22</v>
      </c>
      <c r="C25" s="20" t="s">
        <v>88</v>
      </c>
      <c r="D25" s="35" t="s">
        <v>76</v>
      </c>
      <c r="E25" s="36">
        <v>4</v>
      </c>
      <c r="F25" s="36"/>
      <c r="G25" s="49">
        <f t="shared" ref="G25:G26" si="2">E25*F25</f>
        <v>0</v>
      </c>
      <c r="H25" s="25">
        <f t="shared" ref="H25:H33" si="3">ROUND(G25/119.331742,2)</f>
        <v>0</v>
      </c>
    </row>
    <row r="26" spans="1:8" ht="12" customHeight="1" x14ac:dyDescent="0.2">
      <c r="A26" s="24" t="s">
        <v>57</v>
      </c>
      <c r="B26" s="8" t="s">
        <v>4</v>
      </c>
      <c r="C26" s="20" t="s">
        <v>54</v>
      </c>
      <c r="D26" s="35" t="s">
        <v>5</v>
      </c>
      <c r="E26" s="36">
        <v>1</v>
      </c>
      <c r="F26" s="36"/>
      <c r="G26" s="49">
        <f t="shared" si="2"/>
        <v>0</v>
      </c>
      <c r="H26" s="25">
        <f t="shared" si="3"/>
        <v>0</v>
      </c>
    </row>
    <row r="27" spans="1:8" ht="12" customHeight="1" x14ac:dyDescent="0.2">
      <c r="A27" s="24"/>
      <c r="B27" s="8"/>
      <c r="C27" s="20"/>
      <c r="D27" s="35"/>
      <c r="E27" s="36"/>
      <c r="F27" s="36"/>
      <c r="G27" s="49"/>
      <c r="H27" s="25">
        <f t="shared" si="3"/>
        <v>0</v>
      </c>
    </row>
    <row r="28" spans="1:8" ht="12" customHeight="1" x14ac:dyDescent="0.2">
      <c r="A28" s="24"/>
      <c r="B28" s="8"/>
      <c r="C28" s="20"/>
      <c r="D28" s="35"/>
      <c r="E28" s="36"/>
      <c r="F28" s="36"/>
      <c r="G28" s="49"/>
      <c r="H28" s="25">
        <f t="shared" si="3"/>
        <v>0</v>
      </c>
    </row>
    <row r="29" spans="1:8" ht="12" customHeight="1" x14ac:dyDescent="0.2">
      <c r="A29" s="24"/>
      <c r="B29" s="8"/>
      <c r="C29" s="20"/>
      <c r="D29" s="53"/>
      <c r="E29" s="36"/>
      <c r="F29" s="36"/>
      <c r="G29" s="36"/>
      <c r="H29" s="25">
        <f t="shared" si="3"/>
        <v>0</v>
      </c>
    </row>
    <row r="30" spans="1:8" ht="12" customHeight="1" x14ac:dyDescent="0.2">
      <c r="A30" s="24"/>
      <c r="B30" s="8"/>
      <c r="C30" s="20"/>
      <c r="D30" s="35"/>
      <c r="E30" s="36"/>
      <c r="F30" s="36"/>
      <c r="G30" s="49"/>
      <c r="H30" s="25">
        <f t="shared" si="3"/>
        <v>0</v>
      </c>
    </row>
    <row r="31" spans="1:8" ht="12" customHeight="1" x14ac:dyDescent="0.2">
      <c r="A31" s="24"/>
      <c r="B31" s="8"/>
      <c r="C31" s="20"/>
      <c r="D31" s="35"/>
      <c r="E31" s="36"/>
      <c r="F31" s="36"/>
      <c r="G31" s="49"/>
      <c r="H31" s="25">
        <f t="shared" si="3"/>
        <v>0</v>
      </c>
    </row>
    <row r="32" spans="1:8" ht="12" customHeight="1" x14ac:dyDescent="0.2">
      <c r="A32" s="35"/>
      <c r="B32" s="8"/>
      <c r="C32" s="39"/>
      <c r="D32" s="35"/>
      <c r="E32" s="36"/>
      <c r="F32" s="36"/>
      <c r="G32" s="49"/>
      <c r="H32" s="25">
        <f t="shared" si="3"/>
        <v>0</v>
      </c>
    </row>
    <row r="33" spans="1:8" ht="12" customHeight="1" x14ac:dyDescent="0.2">
      <c r="A33" s="35"/>
      <c r="B33" s="8"/>
      <c r="C33" s="39"/>
      <c r="D33" s="35"/>
      <c r="E33" s="36"/>
      <c r="F33" s="36"/>
      <c r="G33" s="49"/>
      <c r="H33" s="25">
        <f t="shared" si="3"/>
        <v>0</v>
      </c>
    </row>
    <row r="34" spans="1:8" ht="12" customHeight="1" thickBot="1" x14ac:dyDescent="0.25">
      <c r="A34" s="33"/>
      <c r="B34" s="34"/>
      <c r="C34" s="15"/>
      <c r="D34" s="22"/>
      <c r="E34" s="23"/>
      <c r="F34" s="36" t="s">
        <v>6</v>
      </c>
      <c r="G34" s="36"/>
      <c r="H34" s="9">
        <f>SUM(H24:H33)</f>
        <v>0</v>
      </c>
    </row>
    <row r="35" spans="1:8" ht="12" customHeight="1" x14ac:dyDescent="0.2">
      <c r="A35" s="60" t="s">
        <v>29</v>
      </c>
      <c r="B35" s="61"/>
      <c r="C35" s="61"/>
      <c r="D35" s="61"/>
      <c r="E35" s="61"/>
      <c r="F35" s="62"/>
      <c r="G35" s="51"/>
      <c r="H35" s="41">
        <f>H16+H22+H34</f>
        <v>0</v>
      </c>
    </row>
    <row r="36" spans="1:8" ht="12" customHeight="1" x14ac:dyDescent="0.2">
      <c r="A36" s="72" t="s">
        <v>25</v>
      </c>
      <c r="B36" s="73"/>
      <c r="C36" s="73"/>
      <c r="D36" s="73"/>
      <c r="E36" s="73"/>
      <c r="F36" s="74"/>
      <c r="G36" s="52"/>
      <c r="H36" s="37">
        <f>H35*0.2</f>
        <v>0</v>
      </c>
    </row>
    <row r="37" spans="1:8" ht="12" customHeight="1" thickBot="1" x14ac:dyDescent="0.25">
      <c r="A37" s="75" t="s">
        <v>30</v>
      </c>
      <c r="B37" s="76"/>
      <c r="C37" s="76"/>
      <c r="D37" s="76"/>
      <c r="E37" s="76"/>
      <c r="F37" s="77"/>
      <c r="G37" s="50"/>
      <c r="H37" s="38">
        <f>H35+H36</f>
        <v>0</v>
      </c>
    </row>
    <row r="38" spans="1:8" ht="12" customHeight="1" x14ac:dyDescent="0.2">
      <c r="A38" s="22"/>
      <c r="B38" s="34"/>
      <c r="C38" s="15"/>
      <c r="D38" s="22"/>
      <c r="E38" s="23"/>
      <c r="F38" s="23"/>
      <c r="G38" s="23"/>
      <c r="H38" s="40"/>
    </row>
  </sheetData>
  <mergeCells count="12">
    <mergeCell ref="A37:F37"/>
    <mergeCell ref="A7:H7"/>
    <mergeCell ref="A9:B9"/>
    <mergeCell ref="C9:H9"/>
    <mergeCell ref="A10:B10"/>
    <mergeCell ref="C10:H10"/>
    <mergeCell ref="A13:H13"/>
    <mergeCell ref="A14:C14"/>
    <mergeCell ref="A17:C17"/>
    <mergeCell ref="A23:C23"/>
    <mergeCell ref="A35:F35"/>
    <mergeCell ref="A36:F36"/>
  </mergeCells>
  <pageMargins left="0.7" right="0.7" top="0.75" bottom="0.75" header="0.3" footer="0.3"/>
  <pageSetup paperSize="9" scale="82" fitToHeight="0" orientation="portrait" r:id="rId1"/>
  <headerFooter>
    <oddHeader>&amp;R20/01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I42"/>
  <sheetViews>
    <sheetView topLeftCell="A10" zoomScale="145" zoomScaleNormal="145" workbookViewId="0">
      <selection activeCell="G29" sqref="G29"/>
    </sheetView>
  </sheetViews>
  <sheetFormatPr baseColWidth="10" defaultColWidth="11.42578125" defaultRowHeight="12" x14ac:dyDescent="0.2"/>
  <cols>
    <col min="1" max="1" width="7.85546875" style="2" customWidth="1"/>
    <col min="2" max="2" width="12.85546875" style="3" customWidth="1"/>
    <col min="3" max="3" width="31.85546875" style="2" customWidth="1"/>
    <col min="4" max="4" width="7" style="3" customWidth="1"/>
    <col min="5" max="5" width="9.85546875" style="4" customWidth="1"/>
    <col min="6" max="6" width="11.28515625" style="4" bestFit="1" customWidth="1"/>
    <col min="7" max="7" width="11.85546875" style="4" customWidth="1"/>
    <col min="8" max="8" width="14.42578125" style="5" customWidth="1"/>
    <col min="9" max="16384" width="11.42578125" style="2"/>
  </cols>
  <sheetData>
    <row r="7" spans="1:9" ht="15" customHeight="1" x14ac:dyDescent="0.25">
      <c r="A7" s="69" t="s">
        <v>59</v>
      </c>
      <c r="B7" s="69"/>
      <c r="C7" s="69"/>
      <c r="D7" s="69"/>
      <c r="E7" s="69"/>
      <c r="F7" s="69"/>
      <c r="G7" s="69"/>
      <c r="H7" s="69"/>
    </row>
    <row r="8" spans="1:9" ht="9" customHeight="1" x14ac:dyDescent="0.2"/>
    <row r="9" spans="1:9" ht="16.5" customHeight="1" x14ac:dyDescent="0.2">
      <c r="A9" s="70" t="s">
        <v>13</v>
      </c>
      <c r="B9" s="71"/>
      <c r="C9" s="63" t="s">
        <v>98</v>
      </c>
      <c r="D9" s="64"/>
      <c r="E9" s="64"/>
      <c r="F9" s="64"/>
      <c r="G9" s="64"/>
      <c r="H9" s="65"/>
    </row>
    <row r="10" spans="1:9" ht="15.75" customHeight="1" x14ac:dyDescent="0.2">
      <c r="A10" s="70" t="s">
        <v>12</v>
      </c>
      <c r="B10" s="71"/>
      <c r="C10" s="66" t="s">
        <v>31</v>
      </c>
      <c r="D10" s="67"/>
      <c r="E10" s="67"/>
      <c r="F10" s="67"/>
      <c r="G10" s="67"/>
      <c r="H10" s="68"/>
    </row>
    <row r="11" spans="1:9" ht="3.75" customHeight="1" thickBot="1" x14ac:dyDescent="0.25"/>
    <row r="12" spans="1:9" s="1" customFormat="1" ht="36" customHeight="1" thickBot="1" x14ac:dyDescent="0.3">
      <c r="A12" s="26" t="s">
        <v>14</v>
      </c>
      <c r="B12" s="27" t="s">
        <v>11</v>
      </c>
      <c r="C12" s="28" t="s">
        <v>0</v>
      </c>
      <c r="D12" s="27" t="s">
        <v>1</v>
      </c>
      <c r="E12" s="29" t="s">
        <v>2</v>
      </c>
      <c r="F12" s="29" t="s">
        <v>38</v>
      </c>
      <c r="G12" s="47" t="s">
        <v>36</v>
      </c>
      <c r="H12" s="30" t="s">
        <v>37</v>
      </c>
    </row>
    <row r="13" spans="1:9" s="1" customFormat="1" ht="15.75" customHeight="1" thickBot="1" x14ac:dyDescent="0.3">
      <c r="A13" s="55" t="s">
        <v>26</v>
      </c>
      <c r="B13" s="56"/>
      <c r="C13" s="56"/>
      <c r="D13" s="56"/>
      <c r="E13" s="56"/>
      <c r="F13" s="56"/>
      <c r="G13" s="56"/>
      <c r="H13" s="57"/>
    </row>
    <row r="14" spans="1:9" ht="11.25" customHeight="1" x14ac:dyDescent="0.2">
      <c r="A14" s="58" t="s">
        <v>15</v>
      </c>
      <c r="B14" s="59"/>
      <c r="C14" s="59"/>
      <c r="D14" s="10"/>
      <c r="E14" s="11"/>
      <c r="F14" s="11"/>
      <c r="G14" s="11"/>
      <c r="H14" s="44"/>
      <c r="I14" s="7"/>
    </row>
    <row r="15" spans="1:9" ht="12" customHeight="1" x14ac:dyDescent="0.2">
      <c r="A15" s="24" t="s">
        <v>21</v>
      </c>
      <c r="B15" s="8" t="s">
        <v>16</v>
      </c>
      <c r="C15" s="20" t="s">
        <v>3</v>
      </c>
      <c r="D15" s="35" t="s">
        <v>5</v>
      </c>
      <c r="E15" s="21">
        <v>1</v>
      </c>
      <c r="F15" s="21"/>
      <c r="G15" s="48">
        <f>E15*F15</f>
        <v>0</v>
      </c>
      <c r="H15" s="25">
        <f>ROUND(G15/119.331742,2)</f>
        <v>0</v>
      </c>
    </row>
    <row r="16" spans="1:9" ht="12" customHeight="1" x14ac:dyDescent="0.2">
      <c r="A16" s="15"/>
      <c r="B16" s="22"/>
      <c r="C16" s="14"/>
      <c r="D16" s="16"/>
      <c r="E16" s="17"/>
      <c r="F16" s="36" t="s">
        <v>6</v>
      </c>
      <c r="G16" s="36"/>
      <c r="H16" s="9">
        <f>SUM(H15)</f>
        <v>0</v>
      </c>
    </row>
    <row r="17" spans="1:8" ht="12" customHeight="1" x14ac:dyDescent="0.2">
      <c r="A17" s="58" t="s">
        <v>33</v>
      </c>
      <c r="B17" s="59"/>
      <c r="C17" s="59"/>
      <c r="D17" s="18"/>
      <c r="E17" s="19"/>
      <c r="F17" s="19"/>
      <c r="G17" s="19"/>
      <c r="H17" s="43"/>
    </row>
    <row r="18" spans="1:8" ht="12" customHeight="1" x14ac:dyDescent="0.2">
      <c r="A18" s="24" t="s">
        <v>22</v>
      </c>
      <c r="B18" s="8" t="s">
        <v>17</v>
      </c>
      <c r="C18" s="20" t="s">
        <v>7</v>
      </c>
      <c r="D18" s="35" t="s">
        <v>5</v>
      </c>
      <c r="E18" s="36">
        <v>1</v>
      </c>
      <c r="F18" s="36"/>
      <c r="G18" s="49">
        <f>E18*F18</f>
        <v>0</v>
      </c>
      <c r="H18" s="25">
        <f>ROUND(G18/119.331742,2)</f>
        <v>0</v>
      </c>
    </row>
    <row r="19" spans="1:8" ht="12" customHeight="1" x14ac:dyDescent="0.2">
      <c r="A19" s="24" t="s">
        <v>4</v>
      </c>
      <c r="B19" s="8" t="s">
        <v>18</v>
      </c>
      <c r="C19" s="20" t="s">
        <v>8</v>
      </c>
      <c r="D19" s="35" t="s">
        <v>5</v>
      </c>
      <c r="E19" s="36">
        <v>1</v>
      </c>
      <c r="F19" s="36"/>
      <c r="G19" s="49">
        <f t="shared" ref="G19:G21" si="0">E19*F19</f>
        <v>0</v>
      </c>
      <c r="H19" s="25">
        <f t="shared" ref="H19:H21" si="1">ROUND(G19/119.331742,2)</f>
        <v>0</v>
      </c>
    </row>
    <row r="20" spans="1:8" ht="12" customHeight="1" x14ac:dyDescent="0.2">
      <c r="A20" s="24" t="s">
        <v>23</v>
      </c>
      <c r="B20" s="8" t="s">
        <v>19</v>
      </c>
      <c r="C20" s="20" t="s">
        <v>9</v>
      </c>
      <c r="D20" s="35" t="s">
        <v>5</v>
      </c>
      <c r="E20" s="36">
        <v>1</v>
      </c>
      <c r="F20" s="36"/>
      <c r="G20" s="49">
        <f t="shared" si="0"/>
        <v>0</v>
      </c>
      <c r="H20" s="25">
        <f t="shared" si="1"/>
        <v>0</v>
      </c>
    </row>
    <row r="21" spans="1:8" ht="12" customHeight="1" x14ac:dyDescent="0.2">
      <c r="A21" s="31" t="s">
        <v>24</v>
      </c>
      <c r="B21" s="32" t="s">
        <v>20</v>
      </c>
      <c r="C21" s="20" t="s">
        <v>32</v>
      </c>
      <c r="D21" s="35" t="s">
        <v>5</v>
      </c>
      <c r="E21" s="36">
        <v>1</v>
      </c>
      <c r="F21" s="36"/>
      <c r="G21" s="49">
        <f t="shared" si="0"/>
        <v>0</v>
      </c>
      <c r="H21" s="25">
        <f t="shared" si="1"/>
        <v>0</v>
      </c>
    </row>
    <row r="22" spans="1:8" ht="12" customHeight="1" x14ac:dyDescent="0.2">
      <c r="A22" s="14"/>
      <c r="B22" s="16"/>
      <c r="C22" s="14"/>
      <c r="D22" s="16"/>
      <c r="E22" s="17"/>
      <c r="F22" s="36" t="s">
        <v>6</v>
      </c>
      <c r="G22" s="36"/>
      <c r="H22" s="9">
        <f>SUM(H18:H21)</f>
        <v>0</v>
      </c>
    </row>
    <row r="23" spans="1:8" s="6" customFormat="1" ht="12" customHeight="1" x14ac:dyDescent="0.25">
      <c r="A23" s="58" t="s">
        <v>35</v>
      </c>
      <c r="B23" s="59"/>
      <c r="C23" s="59"/>
      <c r="D23" s="18"/>
      <c r="E23" s="19"/>
      <c r="F23" s="19"/>
      <c r="G23" s="19"/>
      <c r="H23" s="43"/>
    </row>
    <row r="24" spans="1:8" s="6" customFormat="1" ht="12" customHeight="1" x14ac:dyDescent="0.25">
      <c r="A24" s="24" t="s">
        <v>60</v>
      </c>
      <c r="B24" s="8" t="s">
        <v>21</v>
      </c>
      <c r="C24" s="20" t="s">
        <v>89</v>
      </c>
      <c r="D24" s="35" t="s">
        <v>43</v>
      </c>
      <c r="E24" s="36">
        <v>1</v>
      </c>
      <c r="F24" s="36"/>
      <c r="G24" s="49">
        <f>E24*F24</f>
        <v>0</v>
      </c>
      <c r="H24" s="25">
        <f>ROUND(G24/119.331742,2)</f>
        <v>0</v>
      </c>
    </row>
    <row r="25" spans="1:8" ht="12" customHeight="1" x14ac:dyDescent="0.2">
      <c r="A25" s="24" t="s">
        <v>61</v>
      </c>
      <c r="B25" s="8" t="s">
        <v>22</v>
      </c>
      <c r="C25" s="20" t="s">
        <v>66</v>
      </c>
      <c r="D25" s="35" t="s">
        <v>39</v>
      </c>
      <c r="E25" s="36">
        <v>48</v>
      </c>
      <c r="F25" s="36"/>
      <c r="G25" s="49">
        <f t="shared" ref="G25:G35" si="2">E25*F25</f>
        <v>0</v>
      </c>
      <c r="H25" s="25">
        <f t="shared" ref="H25:H37" si="3">ROUND(G25/119.331742,2)</f>
        <v>0</v>
      </c>
    </row>
    <row r="26" spans="1:8" ht="12" customHeight="1" x14ac:dyDescent="0.2">
      <c r="A26" s="24" t="s">
        <v>62</v>
      </c>
      <c r="B26" s="8" t="s">
        <v>4</v>
      </c>
      <c r="C26" s="20" t="s">
        <v>100</v>
      </c>
      <c r="D26" s="35" t="s">
        <v>76</v>
      </c>
      <c r="E26" s="36">
        <v>10</v>
      </c>
      <c r="F26" s="36"/>
      <c r="G26" s="49">
        <f t="shared" si="2"/>
        <v>0</v>
      </c>
      <c r="H26" s="25">
        <f t="shared" si="3"/>
        <v>0</v>
      </c>
    </row>
    <row r="27" spans="1:8" ht="12" customHeight="1" x14ac:dyDescent="0.2">
      <c r="A27" s="24" t="s">
        <v>102</v>
      </c>
      <c r="B27" s="8" t="s">
        <v>23</v>
      </c>
      <c r="C27" s="20" t="s">
        <v>101</v>
      </c>
      <c r="D27" s="35" t="s">
        <v>76</v>
      </c>
      <c r="E27" s="36">
        <v>30</v>
      </c>
      <c r="F27" s="36"/>
      <c r="G27" s="49"/>
      <c r="H27" s="25"/>
    </row>
    <row r="28" spans="1:8" ht="12" customHeight="1" x14ac:dyDescent="0.2">
      <c r="A28" s="24" t="s">
        <v>63</v>
      </c>
      <c r="B28" s="8" t="s">
        <v>27</v>
      </c>
      <c r="C28" s="20" t="s">
        <v>90</v>
      </c>
      <c r="D28" s="35" t="s">
        <v>39</v>
      </c>
      <c r="E28" s="36">
        <v>3</v>
      </c>
      <c r="F28" s="36"/>
      <c r="G28" s="49">
        <f t="shared" si="2"/>
        <v>0</v>
      </c>
      <c r="H28" s="25">
        <f t="shared" si="3"/>
        <v>0</v>
      </c>
    </row>
    <row r="29" spans="1:8" ht="12" customHeight="1" x14ac:dyDescent="0.2">
      <c r="A29" s="24" t="s">
        <v>64</v>
      </c>
      <c r="B29" s="8" t="s">
        <v>28</v>
      </c>
      <c r="C29" s="20" t="s">
        <v>78</v>
      </c>
      <c r="D29" s="35" t="s">
        <v>39</v>
      </c>
      <c r="E29" s="36">
        <v>10</v>
      </c>
      <c r="F29" s="36"/>
      <c r="G29" s="49">
        <f t="shared" si="2"/>
        <v>0</v>
      </c>
      <c r="H29" s="25">
        <f t="shared" si="3"/>
        <v>0</v>
      </c>
    </row>
    <row r="30" spans="1:8" ht="12" customHeight="1" x14ac:dyDescent="0.2">
      <c r="A30" s="24" t="s">
        <v>65</v>
      </c>
      <c r="B30" s="8" t="s">
        <v>40</v>
      </c>
      <c r="C30" s="20" t="s">
        <v>67</v>
      </c>
      <c r="D30" s="35" t="s">
        <v>76</v>
      </c>
      <c r="E30" s="36">
        <v>1</v>
      </c>
      <c r="F30" s="36"/>
      <c r="G30" s="49">
        <f t="shared" si="2"/>
        <v>0</v>
      </c>
      <c r="H30" s="25">
        <f t="shared" si="3"/>
        <v>0</v>
      </c>
    </row>
    <row r="31" spans="1:8" ht="12" customHeight="1" x14ac:dyDescent="0.2">
      <c r="A31" s="24" t="s">
        <v>103</v>
      </c>
      <c r="B31" s="8" t="s">
        <v>41</v>
      </c>
      <c r="C31" s="20" t="s">
        <v>54</v>
      </c>
      <c r="D31" s="35" t="s">
        <v>76</v>
      </c>
      <c r="E31" s="36">
        <v>1</v>
      </c>
      <c r="F31" s="36"/>
      <c r="G31" s="49">
        <f t="shared" si="2"/>
        <v>0</v>
      </c>
      <c r="H31" s="25">
        <f t="shared" si="3"/>
        <v>0</v>
      </c>
    </row>
    <row r="32" spans="1:8" ht="12" customHeight="1" x14ac:dyDescent="0.2">
      <c r="A32" s="24" t="s">
        <v>104</v>
      </c>
      <c r="B32" s="8" t="s">
        <v>42</v>
      </c>
      <c r="C32" s="20" t="s">
        <v>91</v>
      </c>
      <c r="D32" s="35" t="s">
        <v>43</v>
      </c>
      <c r="E32" s="36">
        <v>1</v>
      </c>
      <c r="F32" s="36"/>
      <c r="G32" s="49">
        <f t="shared" si="2"/>
        <v>0</v>
      </c>
      <c r="H32" s="25">
        <f t="shared" si="3"/>
        <v>0</v>
      </c>
    </row>
    <row r="33" spans="1:8" ht="12" customHeight="1" x14ac:dyDescent="0.2">
      <c r="A33" s="24"/>
      <c r="B33" s="8"/>
      <c r="C33" s="20"/>
      <c r="D33" s="53"/>
      <c r="E33" s="36"/>
      <c r="F33" s="36"/>
      <c r="G33" s="49">
        <f t="shared" si="2"/>
        <v>0</v>
      </c>
      <c r="H33" s="25">
        <f t="shared" si="3"/>
        <v>0</v>
      </c>
    </row>
    <row r="34" spans="1:8" ht="12" customHeight="1" x14ac:dyDescent="0.2">
      <c r="A34" s="24"/>
      <c r="B34" s="8"/>
      <c r="C34" s="20"/>
      <c r="D34" s="35"/>
      <c r="E34" s="36"/>
      <c r="F34" s="36"/>
      <c r="G34" s="49">
        <f t="shared" si="2"/>
        <v>0</v>
      </c>
      <c r="H34" s="25">
        <f t="shared" si="3"/>
        <v>0</v>
      </c>
    </row>
    <row r="35" spans="1:8" ht="12" customHeight="1" x14ac:dyDescent="0.2">
      <c r="A35" s="24"/>
      <c r="B35" s="8"/>
      <c r="C35" s="20"/>
      <c r="D35" s="35"/>
      <c r="E35" s="36"/>
      <c r="F35" s="36"/>
      <c r="G35" s="49">
        <f t="shared" si="2"/>
        <v>0</v>
      </c>
      <c r="H35" s="25">
        <f t="shared" si="3"/>
        <v>0</v>
      </c>
    </row>
    <row r="36" spans="1:8" ht="12" customHeight="1" x14ac:dyDescent="0.2">
      <c r="A36" s="24"/>
      <c r="B36" s="8"/>
      <c r="C36" s="39"/>
      <c r="D36" s="35"/>
      <c r="E36" s="36"/>
      <c r="F36" s="36"/>
      <c r="G36" s="49"/>
      <c r="H36" s="25">
        <f t="shared" si="3"/>
        <v>0</v>
      </c>
    </row>
    <row r="37" spans="1:8" ht="12" customHeight="1" x14ac:dyDescent="0.2">
      <c r="A37" s="24"/>
      <c r="B37" s="8"/>
      <c r="C37" s="39"/>
      <c r="D37" s="35"/>
      <c r="E37" s="36"/>
      <c r="F37" s="36"/>
      <c r="G37" s="49"/>
      <c r="H37" s="25">
        <f t="shared" si="3"/>
        <v>0</v>
      </c>
    </row>
    <row r="38" spans="1:8" ht="12" customHeight="1" thickBot="1" x14ac:dyDescent="0.25">
      <c r="A38" s="33"/>
      <c r="B38" s="34"/>
      <c r="C38" s="15"/>
      <c r="D38" s="22"/>
      <c r="E38" s="23"/>
      <c r="F38" s="36" t="s">
        <v>6</v>
      </c>
      <c r="G38" s="36"/>
      <c r="H38" s="9">
        <f>SUM(H24:H37)</f>
        <v>0</v>
      </c>
    </row>
    <row r="39" spans="1:8" ht="12" customHeight="1" x14ac:dyDescent="0.2">
      <c r="A39" s="60" t="s">
        <v>29</v>
      </c>
      <c r="B39" s="61"/>
      <c r="C39" s="61"/>
      <c r="D39" s="61"/>
      <c r="E39" s="61"/>
      <c r="F39" s="62"/>
      <c r="G39" s="51"/>
      <c r="H39" s="41">
        <f>H16+H22+H38</f>
        <v>0</v>
      </c>
    </row>
    <row r="40" spans="1:8" ht="12" customHeight="1" x14ac:dyDescent="0.2">
      <c r="A40" s="72" t="s">
        <v>25</v>
      </c>
      <c r="B40" s="73"/>
      <c r="C40" s="73"/>
      <c r="D40" s="73"/>
      <c r="E40" s="73"/>
      <c r="F40" s="74"/>
      <c r="G40" s="52"/>
      <c r="H40" s="37">
        <f>H39*0.2</f>
        <v>0</v>
      </c>
    </row>
    <row r="41" spans="1:8" ht="12" customHeight="1" thickBot="1" x14ac:dyDescent="0.25">
      <c r="A41" s="75" t="s">
        <v>30</v>
      </c>
      <c r="B41" s="76"/>
      <c r="C41" s="76"/>
      <c r="D41" s="76"/>
      <c r="E41" s="76"/>
      <c r="F41" s="77"/>
      <c r="G41" s="50"/>
      <c r="H41" s="38">
        <f>H39+H40</f>
        <v>0</v>
      </c>
    </row>
    <row r="42" spans="1:8" ht="12" customHeight="1" x14ac:dyDescent="0.2">
      <c r="A42" s="22"/>
      <c r="B42" s="34"/>
      <c r="C42" s="15"/>
      <c r="D42" s="22"/>
      <c r="E42" s="23"/>
      <c r="F42" s="23"/>
      <c r="G42" s="23"/>
      <c r="H42" s="40"/>
    </row>
  </sheetData>
  <mergeCells count="12">
    <mergeCell ref="A41:F41"/>
    <mergeCell ref="A7:H7"/>
    <mergeCell ref="A9:B9"/>
    <mergeCell ref="C9:H9"/>
    <mergeCell ref="A10:B10"/>
    <mergeCell ref="C10:H10"/>
    <mergeCell ref="A13:H13"/>
    <mergeCell ref="A14:C14"/>
    <mergeCell ref="A17:C17"/>
    <mergeCell ref="A23:C23"/>
    <mergeCell ref="A39:F39"/>
    <mergeCell ref="A40:F40"/>
  </mergeCells>
  <pageMargins left="0.7" right="0.7" top="0.75" bottom="0.75" header="0.3" footer="0.3"/>
  <pageSetup paperSize="9" scale="81" fitToHeight="0" orientation="portrait" r:id="rId1"/>
  <headerFooter>
    <oddHeader>&amp;R20/01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I43"/>
  <sheetViews>
    <sheetView zoomScale="145" zoomScaleNormal="145" workbookViewId="0">
      <selection activeCell="F24" sqref="F24:F27"/>
    </sheetView>
  </sheetViews>
  <sheetFormatPr baseColWidth="10" defaultColWidth="11.42578125" defaultRowHeight="12" x14ac:dyDescent="0.2"/>
  <cols>
    <col min="1" max="1" width="7.85546875" style="2" customWidth="1"/>
    <col min="2" max="2" width="12.85546875" style="3" customWidth="1"/>
    <col min="3" max="3" width="31.85546875" style="2" customWidth="1"/>
    <col min="4" max="4" width="7" style="3" customWidth="1"/>
    <col min="5" max="6" width="9.85546875" style="4" customWidth="1"/>
    <col min="7" max="7" width="11.85546875" style="4" customWidth="1"/>
    <col min="8" max="8" width="14.42578125" style="5" customWidth="1"/>
    <col min="9" max="16384" width="11.42578125" style="2"/>
  </cols>
  <sheetData>
    <row r="7" spans="1:9" ht="15" customHeight="1" x14ac:dyDescent="0.25">
      <c r="A7" s="69" t="s">
        <v>92</v>
      </c>
      <c r="B7" s="69"/>
      <c r="C7" s="69"/>
      <c r="D7" s="69"/>
      <c r="E7" s="69"/>
      <c r="F7" s="69"/>
      <c r="G7" s="69"/>
      <c r="H7" s="69"/>
    </row>
    <row r="8" spans="1:9" ht="9" customHeight="1" x14ac:dyDescent="0.2"/>
    <row r="9" spans="1:9" ht="16.5" customHeight="1" x14ac:dyDescent="0.2">
      <c r="A9" s="70" t="s">
        <v>13</v>
      </c>
      <c r="B9" s="71"/>
      <c r="C9" s="63" t="s">
        <v>98</v>
      </c>
      <c r="D9" s="64"/>
      <c r="E9" s="64"/>
      <c r="F9" s="64"/>
      <c r="G9" s="64"/>
      <c r="H9" s="65"/>
    </row>
    <row r="10" spans="1:9" ht="15.75" customHeight="1" x14ac:dyDescent="0.2">
      <c r="A10" s="70" t="s">
        <v>12</v>
      </c>
      <c r="B10" s="71"/>
      <c r="C10" s="66" t="s">
        <v>31</v>
      </c>
      <c r="D10" s="67"/>
      <c r="E10" s="67"/>
      <c r="F10" s="67"/>
      <c r="G10" s="67"/>
      <c r="H10" s="68"/>
    </row>
    <row r="11" spans="1:9" ht="3.75" customHeight="1" thickBot="1" x14ac:dyDescent="0.25"/>
    <row r="12" spans="1:9" s="1" customFormat="1" ht="36" customHeight="1" thickBot="1" x14ac:dyDescent="0.3">
      <c r="A12" s="26" t="s">
        <v>14</v>
      </c>
      <c r="B12" s="27" t="s">
        <v>11</v>
      </c>
      <c r="C12" s="28" t="s">
        <v>0</v>
      </c>
      <c r="D12" s="27" t="s">
        <v>1</v>
      </c>
      <c r="E12" s="29" t="s">
        <v>2</v>
      </c>
      <c r="F12" s="29" t="s">
        <v>38</v>
      </c>
      <c r="G12" s="47" t="s">
        <v>36</v>
      </c>
      <c r="H12" s="30" t="s">
        <v>37</v>
      </c>
    </row>
    <row r="13" spans="1:9" s="1" customFormat="1" ht="15.75" customHeight="1" thickBot="1" x14ac:dyDescent="0.3">
      <c r="A13" s="55" t="s">
        <v>26</v>
      </c>
      <c r="B13" s="56"/>
      <c r="C13" s="56"/>
      <c r="D13" s="56"/>
      <c r="E13" s="56"/>
      <c r="F13" s="56"/>
      <c r="G13" s="56"/>
      <c r="H13" s="57"/>
    </row>
    <row r="14" spans="1:9" ht="11.25" customHeight="1" x14ac:dyDescent="0.2">
      <c r="A14" s="58" t="s">
        <v>15</v>
      </c>
      <c r="B14" s="59"/>
      <c r="C14" s="59"/>
      <c r="D14" s="10"/>
      <c r="E14" s="11"/>
      <c r="F14" s="11"/>
      <c r="G14" s="11"/>
      <c r="H14" s="44"/>
      <c r="I14" s="7"/>
    </row>
    <row r="15" spans="1:9" ht="12" customHeight="1" x14ac:dyDescent="0.2">
      <c r="A15" s="24" t="s">
        <v>21</v>
      </c>
      <c r="B15" s="8" t="s">
        <v>16</v>
      </c>
      <c r="C15" s="20" t="s">
        <v>3</v>
      </c>
      <c r="D15" s="35" t="s">
        <v>5</v>
      </c>
      <c r="E15" s="21">
        <v>1</v>
      </c>
      <c r="F15" s="21"/>
      <c r="G15" s="48">
        <f>E15*F15</f>
        <v>0</v>
      </c>
      <c r="H15" s="25">
        <f>ROUND(G15/119.331742,2)</f>
        <v>0</v>
      </c>
    </row>
    <row r="16" spans="1:9" ht="12" customHeight="1" x14ac:dyDescent="0.2">
      <c r="A16" s="15"/>
      <c r="B16" s="22"/>
      <c r="C16" s="14"/>
      <c r="D16" s="16"/>
      <c r="E16" s="17"/>
      <c r="F16" s="36" t="s">
        <v>6</v>
      </c>
      <c r="G16" s="36"/>
      <c r="H16" s="9">
        <f>SUM(H15)</f>
        <v>0</v>
      </c>
    </row>
    <row r="17" spans="1:8" ht="12" customHeight="1" x14ac:dyDescent="0.2">
      <c r="A17" s="58" t="s">
        <v>33</v>
      </c>
      <c r="B17" s="59"/>
      <c r="C17" s="59"/>
      <c r="D17" s="18"/>
      <c r="E17" s="19"/>
      <c r="F17" s="19"/>
      <c r="G17" s="19"/>
      <c r="H17" s="43"/>
    </row>
    <row r="18" spans="1:8" ht="12" customHeight="1" x14ac:dyDescent="0.2">
      <c r="A18" s="24" t="s">
        <v>22</v>
      </c>
      <c r="B18" s="8" t="s">
        <v>17</v>
      </c>
      <c r="C18" s="20" t="s">
        <v>7</v>
      </c>
      <c r="D18" s="35" t="s">
        <v>5</v>
      </c>
      <c r="E18" s="36">
        <v>1</v>
      </c>
      <c r="F18" s="36"/>
      <c r="G18" s="49">
        <f>E18*F18</f>
        <v>0</v>
      </c>
      <c r="H18" s="25">
        <f>ROUND(G18/119.331742,2)</f>
        <v>0</v>
      </c>
    </row>
    <row r="19" spans="1:8" ht="12" customHeight="1" x14ac:dyDescent="0.2">
      <c r="A19" s="24" t="s">
        <v>4</v>
      </c>
      <c r="B19" s="8" t="s">
        <v>18</v>
      </c>
      <c r="C19" s="20" t="s">
        <v>8</v>
      </c>
      <c r="D19" s="35" t="s">
        <v>5</v>
      </c>
      <c r="E19" s="36">
        <v>1</v>
      </c>
      <c r="F19" s="36"/>
      <c r="G19" s="49">
        <f t="shared" ref="G19:G21" si="0">E19*F19</f>
        <v>0</v>
      </c>
      <c r="H19" s="25">
        <f t="shared" ref="H19:H21" si="1">ROUND(G19/119.331742,2)</f>
        <v>0</v>
      </c>
    </row>
    <row r="20" spans="1:8" ht="12" customHeight="1" x14ac:dyDescent="0.2">
      <c r="A20" s="24" t="s">
        <v>23</v>
      </c>
      <c r="B20" s="8" t="s">
        <v>19</v>
      </c>
      <c r="C20" s="20" t="s">
        <v>9</v>
      </c>
      <c r="D20" s="35" t="s">
        <v>5</v>
      </c>
      <c r="E20" s="36">
        <v>1</v>
      </c>
      <c r="F20" s="36"/>
      <c r="G20" s="49">
        <f t="shared" si="0"/>
        <v>0</v>
      </c>
      <c r="H20" s="25">
        <f t="shared" si="1"/>
        <v>0</v>
      </c>
    </row>
    <row r="21" spans="1:8" ht="12" customHeight="1" x14ac:dyDescent="0.2">
      <c r="A21" s="31" t="s">
        <v>24</v>
      </c>
      <c r="B21" s="32" t="s">
        <v>20</v>
      </c>
      <c r="C21" s="20" t="s">
        <v>32</v>
      </c>
      <c r="D21" s="35" t="s">
        <v>5</v>
      </c>
      <c r="E21" s="36">
        <v>1</v>
      </c>
      <c r="F21" s="36"/>
      <c r="G21" s="49">
        <f t="shared" si="0"/>
        <v>0</v>
      </c>
      <c r="H21" s="25">
        <f t="shared" si="1"/>
        <v>0</v>
      </c>
    </row>
    <row r="22" spans="1:8" ht="12" customHeight="1" x14ac:dyDescent="0.2">
      <c r="A22" s="14"/>
      <c r="B22" s="16"/>
      <c r="C22" s="14"/>
      <c r="D22" s="16"/>
      <c r="E22" s="17"/>
      <c r="F22" s="36" t="s">
        <v>6</v>
      </c>
      <c r="G22" s="36"/>
      <c r="H22" s="9">
        <f>SUM(H18:H21)</f>
        <v>0</v>
      </c>
    </row>
    <row r="23" spans="1:8" s="6" customFormat="1" ht="12" customHeight="1" x14ac:dyDescent="0.25">
      <c r="A23" s="58" t="s">
        <v>35</v>
      </c>
      <c r="B23" s="59"/>
      <c r="C23" s="59"/>
      <c r="D23" s="18"/>
      <c r="E23" s="19"/>
      <c r="F23" s="19"/>
      <c r="G23" s="19"/>
      <c r="H23" s="43"/>
    </row>
    <row r="24" spans="1:8" s="6" customFormat="1" ht="12" customHeight="1" x14ac:dyDescent="0.25">
      <c r="A24" s="24" t="s">
        <v>68</v>
      </c>
      <c r="B24" s="8" t="s">
        <v>21</v>
      </c>
      <c r="C24" s="20" t="s">
        <v>72</v>
      </c>
      <c r="D24" s="35" t="s">
        <v>77</v>
      </c>
      <c r="E24" s="36">
        <v>178</v>
      </c>
      <c r="F24" s="36"/>
      <c r="G24" s="49">
        <f>E24*F24</f>
        <v>0</v>
      </c>
      <c r="H24" s="25">
        <f>ROUND(G24/119.331742,2)</f>
        <v>0</v>
      </c>
    </row>
    <row r="25" spans="1:8" ht="12" customHeight="1" x14ac:dyDescent="0.2">
      <c r="A25" s="24" t="s">
        <v>69</v>
      </c>
      <c r="B25" s="8" t="s">
        <v>22</v>
      </c>
      <c r="C25" s="20" t="s">
        <v>73</v>
      </c>
      <c r="D25" s="35" t="s">
        <v>77</v>
      </c>
      <c r="E25" s="36">
        <v>6</v>
      </c>
      <c r="F25" s="36"/>
      <c r="G25" s="49">
        <f t="shared" ref="G25:G27" si="2">E25*F25</f>
        <v>0</v>
      </c>
      <c r="H25" s="25">
        <f t="shared" ref="H25:H38" si="3">ROUND(G25/119.331742,2)</f>
        <v>0</v>
      </c>
    </row>
    <row r="26" spans="1:8" ht="12" customHeight="1" x14ac:dyDescent="0.2">
      <c r="A26" s="24" t="s">
        <v>70</v>
      </c>
      <c r="B26" s="8" t="s">
        <v>4</v>
      </c>
      <c r="C26" s="20" t="s">
        <v>93</v>
      </c>
      <c r="D26" s="35" t="s">
        <v>77</v>
      </c>
      <c r="E26" s="36">
        <v>44</v>
      </c>
      <c r="F26" s="36"/>
      <c r="G26" s="49">
        <f t="shared" si="2"/>
        <v>0</v>
      </c>
      <c r="H26" s="25">
        <f t="shared" si="3"/>
        <v>0</v>
      </c>
    </row>
    <row r="27" spans="1:8" ht="12" customHeight="1" x14ac:dyDescent="0.2">
      <c r="A27" s="24" t="s">
        <v>71</v>
      </c>
      <c r="B27" s="8" t="s">
        <v>23</v>
      </c>
      <c r="C27" s="20" t="s">
        <v>94</v>
      </c>
      <c r="D27" s="35" t="s">
        <v>77</v>
      </c>
      <c r="E27" s="36">
        <v>44</v>
      </c>
      <c r="F27" s="36"/>
      <c r="G27" s="49">
        <f t="shared" si="2"/>
        <v>0</v>
      </c>
      <c r="H27" s="25">
        <f t="shared" si="3"/>
        <v>0</v>
      </c>
    </row>
    <row r="28" spans="1:8" ht="12" customHeight="1" x14ac:dyDescent="0.2">
      <c r="A28" s="24"/>
      <c r="B28" s="8"/>
      <c r="C28" s="20"/>
      <c r="D28" s="35"/>
      <c r="E28" s="36"/>
      <c r="F28" s="36"/>
      <c r="G28" s="49"/>
      <c r="H28" s="25">
        <f t="shared" si="3"/>
        <v>0</v>
      </c>
    </row>
    <row r="29" spans="1:8" ht="12" customHeight="1" x14ac:dyDescent="0.2">
      <c r="A29" s="24"/>
      <c r="B29" s="8"/>
      <c r="C29" s="20"/>
      <c r="D29" s="35"/>
      <c r="E29" s="36"/>
      <c r="F29" s="36"/>
      <c r="G29" s="49"/>
      <c r="H29" s="25">
        <f t="shared" si="3"/>
        <v>0</v>
      </c>
    </row>
    <row r="30" spans="1:8" ht="12" customHeight="1" x14ac:dyDescent="0.2">
      <c r="A30" s="24"/>
      <c r="B30" s="8"/>
      <c r="C30" s="20"/>
      <c r="D30" s="35"/>
      <c r="E30" s="36"/>
      <c r="F30" s="36"/>
      <c r="G30" s="49"/>
      <c r="H30" s="25">
        <f t="shared" si="3"/>
        <v>0</v>
      </c>
    </row>
    <row r="31" spans="1:8" ht="12" customHeight="1" x14ac:dyDescent="0.2">
      <c r="A31" s="24"/>
      <c r="B31" s="8"/>
      <c r="C31" s="20"/>
      <c r="D31" s="35"/>
      <c r="E31" s="36"/>
      <c r="F31" s="36"/>
      <c r="G31" s="49"/>
      <c r="H31" s="25">
        <f t="shared" si="3"/>
        <v>0</v>
      </c>
    </row>
    <row r="32" spans="1:8" ht="12" customHeight="1" x14ac:dyDescent="0.2">
      <c r="A32" s="24"/>
      <c r="B32" s="8"/>
      <c r="C32" s="20"/>
      <c r="D32" s="35"/>
      <c r="E32" s="36"/>
      <c r="F32" s="36"/>
      <c r="G32" s="49"/>
      <c r="H32" s="25">
        <f t="shared" si="3"/>
        <v>0</v>
      </c>
    </row>
    <row r="33" spans="1:8" ht="12" customHeight="1" x14ac:dyDescent="0.2">
      <c r="A33" s="24"/>
      <c r="B33" s="8"/>
      <c r="C33" s="20"/>
      <c r="D33" s="35"/>
      <c r="E33" s="36"/>
      <c r="F33" s="36"/>
      <c r="G33" s="49"/>
      <c r="H33" s="25">
        <f t="shared" si="3"/>
        <v>0</v>
      </c>
    </row>
    <row r="34" spans="1:8" ht="12" customHeight="1" x14ac:dyDescent="0.2">
      <c r="A34" s="24"/>
      <c r="B34" s="8"/>
      <c r="C34" s="20"/>
      <c r="D34" s="53"/>
      <c r="E34" s="36"/>
      <c r="F34" s="36"/>
      <c r="G34" s="36"/>
      <c r="H34" s="25">
        <f t="shared" si="3"/>
        <v>0</v>
      </c>
    </row>
    <row r="35" spans="1:8" ht="12" customHeight="1" x14ac:dyDescent="0.2">
      <c r="A35" s="24"/>
      <c r="B35" s="8"/>
      <c r="C35" s="20"/>
      <c r="D35" s="35"/>
      <c r="E35" s="36"/>
      <c r="F35" s="36"/>
      <c r="G35" s="49"/>
      <c r="H35" s="25">
        <f t="shared" si="3"/>
        <v>0</v>
      </c>
    </row>
    <row r="36" spans="1:8" ht="12" customHeight="1" x14ac:dyDescent="0.2">
      <c r="A36" s="24"/>
      <c r="B36" s="8"/>
      <c r="C36" s="20"/>
      <c r="D36" s="35"/>
      <c r="E36" s="36"/>
      <c r="F36" s="36"/>
      <c r="G36" s="49"/>
      <c r="H36" s="25">
        <f t="shared" si="3"/>
        <v>0</v>
      </c>
    </row>
    <row r="37" spans="1:8" ht="12" customHeight="1" x14ac:dyDescent="0.2">
      <c r="A37" s="24"/>
      <c r="B37" s="8"/>
      <c r="C37" s="39"/>
      <c r="D37" s="35"/>
      <c r="E37" s="36"/>
      <c r="F37" s="36"/>
      <c r="G37" s="49"/>
      <c r="H37" s="25">
        <f t="shared" si="3"/>
        <v>0</v>
      </c>
    </row>
    <row r="38" spans="1:8" ht="12" customHeight="1" x14ac:dyDescent="0.2">
      <c r="A38" s="24"/>
      <c r="B38" s="8"/>
      <c r="C38" s="39"/>
      <c r="D38" s="35"/>
      <c r="E38" s="36"/>
      <c r="F38" s="36"/>
      <c r="G38" s="49"/>
      <c r="H38" s="25">
        <f t="shared" si="3"/>
        <v>0</v>
      </c>
    </row>
    <row r="39" spans="1:8" ht="12" customHeight="1" thickBot="1" x14ac:dyDescent="0.25">
      <c r="A39" s="33"/>
      <c r="B39" s="34"/>
      <c r="C39" s="15"/>
      <c r="D39" s="22"/>
      <c r="E39" s="23"/>
      <c r="F39" s="36" t="s">
        <v>6</v>
      </c>
      <c r="G39" s="36"/>
      <c r="H39" s="9">
        <f>SUM(H24:H38)</f>
        <v>0</v>
      </c>
    </row>
    <row r="40" spans="1:8" ht="12" customHeight="1" x14ac:dyDescent="0.2">
      <c r="A40" s="60" t="s">
        <v>29</v>
      </c>
      <c r="B40" s="61"/>
      <c r="C40" s="61"/>
      <c r="D40" s="61"/>
      <c r="E40" s="61"/>
      <c r="F40" s="62"/>
      <c r="G40" s="51"/>
      <c r="H40" s="41">
        <f>H16+H22+H39</f>
        <v>0</v>
      </c>
    </row>
    <row r="41" spans="1:8" ht="12" customHeight="1" x14ac:dyDescent="0.2">
      <c r="A41" s="72" t="s">
        <v>25</v>
      </c>
      <c r="B41" s="73"/>
      <c r="C41" s="73"/>
      <c r="D41" s="73"/>
      <c r="E41" s="73"/>
      <c r="F41" s="74"/>
      <c r="G41" s="52"/>
      <c r="H41" s="37">
        <f>H40*0.2</f>
        <v>0</v>
      </c>
    </row>
    <row r="42" spans="1:8" ht="12" customHeight="1" thickBot="1" x14ac:dyDescent="0.25">
      <c r="A42" s="75" t="s">
        <v>30</v>
      </c>
      <c r="B42" s="76"/>
      <c r="C42" s="76"/>
      <c r="D42" s="76"/>
      <c r="E42" s="76"/>
      <c r="F42" s="77"/>
      <c r="G42" s="50"/>
      <c r="H42" s="38">
        <f>H40+H41</f>
        <v>0</v>
      </c>
    </row>
    <row r="43" spans="1:8" ht="12" customHeight="1" x14ac:dyDescent="0.2">
      <c r="A43" s="22"/>
      <c r="B43" s="34"/>
      <c r="C43" s="15"/>
      <c r="D43" s="22"/>
      <c r="E43" s="23"/>
      <c r="F43" s="23"/>
      <c r="G43" s="23"/>
      <c r="H43" s="40"/>
    </row>
  </sheetData>
  <mergeCells count="12">
    <mergeCell ref="A42:F42"/>
    <mergeCell ref="A7:H7"/>
    <mergeCell ref="A9:B9"/>
    <mergeCell ref="C9:H9"/>
    <mergeCell ref="A10:B10"/>
    <mergeCell ref="C10:H10"/>
    <mergeCell ref="A13:H13"/>
    <mergeCell ref="A14:C14"/>
    <mergeCell ref="A17:C17"/>
    <mergeCell ref="A23:C23"/>
    <mergeCell ref="A40:F40"/>
    <mergeCell ref="A41:F41"/>
  </mergeCells>
  <pageMargins left="0.7" right="0.7" top="0.75" bottom="0.75" header="0.3" footer="0.3"/>
  <pageSetup paperSize="9" scale="82" fitToHeight="0" orientation="portrait" r:id="rId1"/>
  <headerFooter>
    <oddHeader>&amp;R20/01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I43"/>
  <sheetViews>
    <sheetView topLeftCell="A4" zoomScale="145" zoomScaleNormal="145" workbookViewId="0">
      <selection activeCell="J21" sqref="J21"/>
    </sheetView>
  </sheetViews>
  <sheetFormatPr baseColWidth="10" defaultColWidth="11.42578125" defaultRowHeight="12" x14ac:dyDescent="0.2"/>
  <cols>
    <col min="1" max="1" width="7.85546875" style="2" customWidth="1"/>
    <col min="2" max="2" width="12.85546875" style="3" customWidth="1"/>
    <col min="3" max="3" width="31.85546875" style="2" customWidth="1"/>
    <col min="4" max="4" width="7" style="3" customWidth="1"/>
    <col min="5" max="5" width="9.85546875" style="4" customWidth="1"/>
    <col min="6" max="6" width="11.28515625" style="4" bestFit="1" customWidth="1"/>
    <col min="7" max="7" width="11.85546875" style="4" customWidth="1"/>
    <col min="8" max="8" width="14.42578125" style="5" customWidth="1"/>
    <col min="9" max="16384" width="11.42578125" style="2"/>
  </cols>
  <sheetData>
    <row r="7" spans="1:9" ht="15" customHeight="1" x14ac:dyDescent="0.25">
      <c r="A7" s="69" t="s">
        <v>97</v>
      </c>
      <c r="B7" s="69"/>
      <c r="C7" s="69"/>
      <c r="D7" s="69"/>
      <c r="E7" s="69"/>
      <c r="F7" s="69"/>
      <c r="G7" s="69"/>
      <c r="H7" s="69"/>
    </row>
    <row r="8" spans="1:9" ht="9" customHeight="1" x14ac:dyDescent="0.2"/>
    <row r="9" spans="1:9" ht="16.5" customHeight="1" x14ac:dyDescent="0.2">
      <c r="A9" s="70" t="s">
        <v>13</v>
      </c>
      <c r="B9" s="71"/>
      <c r="C9" s="63" t="s">
        <v>98</v>
      </c>
      <c r="D9" s="64"/>
      <c r="E9" s="64"/>
      <c r="F9" s="64"/>
      <c r="G9" s="64"/>
      <c r="H9" s="65"/>
    </row>
    <row r="10" spans="1:9" ht="15.75" customHeight="1" x14ac:dyDescent="0.2">
      <c r="A10" s="70" t="s">
        <v>12</v>
      </c>
      <c r="B10" s="71"/>
      <c r="C10" s="66" t="s">
        <v>31</v>
      </c>
      <c r="D10" s="67"/>
      <c r="E10" s="67"/>
      <c r="F10" s="67"/>
      <c r="G10" s="67"/>
      <c r="H10" s="68"/>
    </row>
    <row r="11" spans="1:9" ht="3.75" customHeight="1" thickBot="1" x14ac:dyDescent="0.25"/>
    <row r="12" spans="1:9" s="1" customFormat="1" ht="36" customHeight="1" thickBot="1" x14ac:dyDescent="0.3">
      <c r="A12" s="26" t="s">
        <v>14</v>
      </c>
      <c r="B12" s="27" t="s">
        <v>11</v>
      </c>
      <c r="C12" s="28" t="s">
        <v>0</v>
      </c>
      <c r="D12" s="27" t="s">
        <v>1</v>
      </c>
      <c r="E12" s="29" t="s">
        <v>2</v>
      </c>
      <c r="F12" s="29" t="s">
        <v>38</v>
      </c>
      <c r="G12" s="47" t="s">
        <v>36</v>
      </c>
      <c r="H12" s="30" t="s">
        <v>37</v>
      </c>
    </row>
    <row r="13" spans="1:9" s="1" customFormat="1" ht="15.75" customHeight="1" thickBot="1" x14ac:dyDescent="0.3">
      <c r="A13" s="55" t="s">
        <v>26</v>
      </c>
      <c r="B13" s="56"/>
      <c r="C13" s="56"/>
      <c r="D13" s="56"/>
      <c r="E13" s="56"/>
      <c r="F13" s="56"/>
      <c r="G13" s="56"/>
      <c r="H13" s="57"/>
    </row>
    <row r="14" spans="1:9" ht="11.25" customHeight="1" x14ac:dyDescent="0.2">
      <c r="A14" s="58" t="s">
        <v>15</v>
      </c>
      <c r="B14" s="59"/>
      <c r="C14" s="59"/>
      <c r="D14" s="10"/>
      <c r="E14" s="11"/>
      <c r="F14" s="11"/>
      <c r="G14" s="11"/>
      <c r="H14" s="44"/>
      <c r="I14" s="7"/>
    </row>
    <row r="15" spans="1:9" ht="12" customHeight="1" x14ac:dyDescent="0.2">
      <c r="A15" s="24" t="s">
        <v>21</v>
      </c>
      <c r="B15" s="8" t="s">
        <v>16</v>
      </c>
      <c r="C15" s="20" t="s">
        <v>3</v>
      </c>
      <c r="D15" s="35" t="s">
        <v>5</v>
      </c>
      <c r="E15" s="21">
        <v>1</v>
      </c>
      <c r="F15" s="21"/>
      <c r="G15" s="48">
        <f>E15*F15</f>
        <v>0</v>
      </c>
      <c r="H15" s="25">
        <f>ROUND(G15/119.331742,2)</f>
        <v>0</v>
      </c>
    </row>
    <row r="16" spans="1:9" ht="12" customHeight="1" x14ac:dyDescent="0.2">
      <c r="A16" s="15"/>
      <c r="B16" s="22"/>
      <c r="C16" s="14"/>
      <c r="D16" s="16"/>
      <c r="E16" s="17"/>
      <c r="F16" s="36" t="s">
        <v>6</v>
      </c>
      <c r="G16" s="36"/>
      <c r="H16" s="9">
        <f>SUM(H15)</f>
        <v>0</v>
      </c>
    </row>
    <row r="17" spans="1:8" ht="12" customHeight="1" x14ac:dyDescent="0.2">
      <c r="A17" s="58" t="s">
        <v>33</v>
      </c>
      <c r="B17" s="59"/>
      <c r="C17" s="59"/>
      <c r="D17" s="18"/>
      <c r="E17" s="19"/>
      <c r="F17" s="19"/>
      <c r="G17" s="19"/>
      <c r="H17" s="43"/>
    </row>
    <row r="18" spans="1:8" ht="12" customHeight="1" x14ac:dyDescent="0.2">
      <c r="A18" s="24" t="s">
        <v>22</v>
      </c>
      <c r="B18" s="8" t="s">
        <v>17</v>
      </c>
      <c r="C18" s="20" t="s">
        <v>7</v>
      </c>
      <c r="D18" s="35" t="s">
        <v>5</v>
      </c>
      <c r="E18" s="36">
        <v>1</v>
      </c>
      <c r="F18" s="36"/>
      <c r="G18" s="49">
        <f>E18*F18</f>
        <v>0</v>
      </c>
      <c r="H18" s="25">
        <f>ROUND(G18/119.331742,2)</f>
        <v>0</v>
      </c>
    </row>
    <row r="19" spans="1:8" ht="12" customHeight="1" x14ac:dyDescent="0.2">
      <c r="A19" s="24" t="s">
        <v>4</v>
      </c>
      <c r="B19" s="8" t="s">
        <v>18</v>
      </c>
      <c r="C19" s="20" t="s">
        <v>8</v>
      </c>
      <c r="D19" s="35" t="s">
        <v>5</v>
      </c>
      <c r="E19" s="36">
        <v>1</v>
      </c>
      <c r="F19" s="36"/>
      <c r="G19" s="49"/>
      <c r="H19" s="25">
        <f t="shared" ref="H19:H21" si="0">ROUND(G19/119.331742,2)</f>
        <v>0</v>
      </c>
    </row>
    <row r="20" spans="1:8" ht="12" customHeight="1" x14ac:dyDescent="0.2">
      <c r="A20" s="24" t="s">
        <v>23</v>
      </c>
      <c r="B20" s="8" t="s">
        <v>19</v>
      </c>
      <c r="C20" s="20" t="s">
        <v>9</v>
      </c>
      <c r="D20" s="35" t="s">
        <v>5</v>
      </c>
      <c r="E20" s="36">
        <v>1</v>
      </c>
      <c r="F20" s="36"/>
      <c r="G20" s="49">
        <f t="shared" ref="G20" si="1">E20*F20</f>
        <v>0</v>
      </c>
      <c r="H20" s="25">
        <f t="shared" si="0"/>
        <v>0</v>
      </c>
    </row>
    <row r="21" spans="1:8" ht="12" customHeight="1" x14ac:dyDescent="0.2">
      <c r="A21" s="31" t="s">
        <v>24</v>
      </c>
      <c r="B21" s="32" t="s">
        <v>20</v>
      </c>
      <c r="C21" s="20" t="s">
        <v>32</v>
      </c>
      <c r="D21" s="35" t="s">
        <v>5</v>
      </c>
      <c r="E21" s="36">
        <v>1</v>
      </c>
      <c r="F21" s="36"/>
      <c r="G21" s="49"/>
      <c r="H21" s="25">
        <f t="shared" si="0"/>
        <v>0</v>
      </c>
    </row>
    <row r="22" spans="1:8" ht="12" customHeight="1" x14ac:dyDescent="0.2">
      <c r="A22" s="14"/>
      <c r="B22" s="16"/>
      <c r="C22" s="14"/>
      <c r="D22" s="16"/>
      <c r="E22" s="17"/>
      <c r="F22" s="36" t="s">
        <v>6</v>
      </c>
      <c r="G22" s="36"/>
      <c r="H22" s="9">
        <f>SUM(H18:H21)</f>
        <v>0</v>
      </c>
    </row>
    <row r="23" spans="1:8" s="6" customFormat="1" ht="12" customHeight="1" x14ac:dyDescent="0.25">
      <c r="A23" s="58" t="s">
        <v>35</v>
      </c>
      <c r="B23" s="59"/>
      <c r="C23" s="59"/>
      <c r="D23" s="18"/>
      <c r="E23" s="19"/>
      <c r="F23" s="19"/>
      <c r="G23" s="19"/>
      <c r="H23" s="43"/>
    </row>
    <row r="24" spans="1:8" s="6" customFormat="1" ht="12" customHeight="1" x14ac:dyDescent="0.25">
      <c r="A24" s="24" t="s">
        <v>74</v>
      </c>
      <c r="B24" s="8" t="s">
        <v>21</v>
      </c>
      <c r="C24" s="20" t="s">
        <v>95</v>
      </c>
      <c r="D24" s="35" t="s">
        <v>5</v>
      </c>
      <c r="E24" s="36">
        <v>1</v>
      </c>
      <c r="F24" s="36"/>
      <c r="G24" s="49">
        <f>E24*F24</f>
        <v>0</v>
      </c>
      <c r="H24" s="25">
        <f>ROUND(G24/119.331742,2)</f>
        <v>0</v>
      </c>
    </row>
    <row r="25" spans="1:8" ht="12" customHeight="1" x14ac:dyDescent="0.2">
      <c r="A25" s="24" t="s">
        <v>75</v>
      </c>
      <c r="B25" s="8" t="s">
        <v>22</v>
      </c>
      <c r="C25" s="20" t="s">
        <v>96</v>
      </c>
      <c r="D25" s="35" t="s">
        <v>5</v>
      </c>
      <c r="E25" s="36">
        <v>1</v>
      </c>
      <c r="F25" s="36"/>
      <c r="G25" s="49">
        <f>E25*F25</f>
        <v>0</v>
      </c>
      <c r="H25" s="25">
        <f t="shared" ref="H25:H38" si="2">ROUND(G25/119.331742,2)</f>
        <v>0</v>
      </c>
    </row>
    <row r="26" spans="1:8" ht="12" customHeight="1" x14ac:dyDescent="0.2">
      <c r="A26" s="24"/>
      <c r="B26" s="8"/>
      <c r="C26" s="20"/>
      <c r="D26" s="35"/>
      <c r="E26" s="36"/>
      <c r="F26" s="36"/>
      <c r="G26" s="49"/>
      <c r="H26" s="25">
        <f t="shared" si="2"/>
        <v>0</v>
      </c>
    </row>
    <row r="27" spans="1:8" ht="12" customHeight="1" x14ac:dyDescent="0.2">
      <c r="A27" s="24"/>
      <c r="B27" s="8"/>
      <c r="C27" s="20"/>
      <c r="D27" s="35"/>
      <c r="E27" s="36"/>
      <c r="F27" s="36"/>
      <c r="G27" s="49"/>
      <c r="H27" s="25">
        <f t="shared" si="2"/>
        <v>0</v>
      </c>
    </row>
    <row r="28" spans="1:8" ht="12" customHeight="1" x14ac:dyDescent="0.2">
      <c r="A28" s="24"/>
      <c r="B28" s="8"/>
      <c r="C28" s="20"/>
      <c r="D28" s="35"/>
      <c r="E28" s="36"/>
      <c r="F28" s="36"/>
      <c r="G28" s="49"/>
      <c r="H28" s="25">
        <f t="shared" si="2"/>
        <v>0</v>
      </c>
    </row>
    <row r="29" spans="1:8" ht="12" customHeight="1" x14ac:dyDescent="0.2">
      <c r="A29" s="24"/>
      <c r="B29" s="8"/>
      <c r="C29" s="20"/>
      <c r="D29" s="35"/>
      <c r="E29" s="36"/>
      <c r="F29" s="36"/>
      <c r="G29" s="49"/>
      <c r="H29" s="25">
        <f t="shared" si="2"/>
        <v>0</v>
      </c>
    </row>
    <row r="30" spans="1:8" ht="12" customHeight="1" x14ac:dyDescent="0.2">
      <c r="A30" s="24"/>
      <c r="B30" s="8"/>
      <c r="C30" s="20"/>
      <c r="D30" s="35"/>
      <c r="E30" s="36"/>
      <c r="F30" s="36"/>
      <c r="G30" s="49"/>
      <c r="H30" s="25">
        <f t="shared" si="2"/>
        <v>0</v>
      </c>
    </row>
    <row r="31" spans="1:8" ht="12" customHeight="1" x14ac:dyDescent="0.2">
      <c r="A31" s="24"/>
      <c r="B31" s="8"/>
      <c r="C31" s="20"/>
      <c r="D31" s="35"/>
      <c r="E31" s="36"/>
      <c r="F31" s="36"/>
      <c r="G31" s="49"/>
      <c r="H31" s="25">
        <f t="shared" si="2"/>
        <v>0</v>
      </c>
    </row>
    <row r="32" spans="1:8" ht="12" customHeight="1" x14ac:dyDescent="0.2">
      <c r="A32" s="24"/>
      <c r="B32" s="8"/>
      <c r="C32" s="20"/>
      <c r="D32" s="35"/>
      <c r="E32" s="36"/>
      <c r="F32" s="36"/>
      <c r="G32" s="49"/>
      <c r="H32" s="25">
        <f t="shared" si="2"/>
        <v>0</v>
      </c>
    </row>
    <row r="33" spans="1:8" ht="12" customHeight="1" x14ac:dyDescent="0.2">
      <c r="A33" s="24"/>
      <c r="B33" s="8"/>
      <c r="C33" s="20"/>
      <c r="D33" s="35"/>
      <c r="E33" s="36"/>
      <c r="F33" s="36"/>
      <c r="G33" s="49"/>
      <c r="H33" s="25">
        <f t="shared" si="2"/>
        <v>0</v>
      </c>
    </row>
    <row r="34" spans="1:8" ht="12" customHeight="1" x14ac:dyDescent="0.2">
      <c r="A34" s="24"/>
      <c r="B34" s="8"/>
      <c r="C34" s="20"/>
      <c r="D34" s="53"/>
      <c r="E34" s="36"/>
      <c r="F34" s="36"/>
      <c r="G34" s="36"/>
      <c r="H34" s="25">
        <f t="shared" si="2"/>
        <v>0</v>
      </c>
    </row>
    <row r="35" spans="1:8" ht="12" customHeight="1" x14ac:dyDescent="0.2">
      <c r="A35" s="24"/>
      <c r="B35" s="8"/>
      <c r="C35" s="20"/>
      <c r="D35" s="35"/>
      <c r="E35" s="36"/>
      <c r="F35" s="36"/>
      <c r="G35" s="49"/>
      <c r="H35" s="25">
        <f t="shared" si="2"/>
        <v>0</v>
      </c>
    </row>
    <row r="36" spans="1:8" ht="12" customHeight="1" x14ac:dyDescent="0.2">
      <c r="A36" s="24"/>
      <c r="B36" s="8"/>
      <c r="C36" s="20"/>
      <c r="D36" s="35"/>
      <c r="E36" s="36"/>
      <c r="F36" s="36"/>
      <c r="G36" s="49"/>
      <c r="H36" s="25">
        <f t="shared" si="2"/>
        <v>0</v>
      </c>
    </row>
    <row r="37" spans="1:8" ht="12" customHeight="1" x14ac:dyDescent="0.2">
      <c r="A37" s="24"/>
      <c r="B37" s="8"/>
      <c r="C37" s="39"/>
      <c r="D37" s="35"/>
      <c r="E37" s="36"/>
      <c r="F37" s="36"/>
      <c r="G37" s="49"/>
      <c r="H37" s="25">
        <f t="shared" si="2"/>
        <v>0</v>
      </c>
    </row>
    <row r="38" spans="1:8" ht="12" customHeight="1" x14ac:dyDescent="0.2">
      <c r="A38" s="24"/>
      <c r="B38" s="8"/>
      <c r="C38" s="39"/>
      <c r="D38" s="35"/>
      <c r="E38" s="36"/>
      <c r="F38" s="36"/>
      <c r="G38" s="49"/>
      <c r="H38" s="25">
        <f t="shared" si="2"/>
        <v>0</v>
      </c>
    </row>
    <row r="39" spans="1:8" ht="12" customHeight="1" thickBot="1" x14ac:dyDescent="0.25">
      <c r="A39" s="33"/>
      <c r="B39" s="34"/>
      <c r="C39" s="15"/>
      <c r="D39" s="22"/>
      <c r="E39" s="23"/>
      <c r="F39" s="36" t="s">
        <v>6</v>
      </c>
      <c r="G39" s="36"/>
      <c r="H39" s="9">
        <f>SUM(H24:H38)</f>
        <v>0</v>
      </c>
    </row>
    <row r="40" spans="1:8" ht="12" customHeight="1" x14ac:dyDescent="0.2">
      <c r="A40" s="60" t="s">
        <v>29</v>
      </c>
      <c r="B40" s="61"/>
      <c r="C40" s="61"/>
      <c r="D40" s="61"/>
      <c r="E40" s="61"/>
      <c r="F40" s="62"/>
      <c r="G40" s="51"/>
      <c r="H40" s="41">
        <f>H16+H22+H39</f>
        <v>0</v>
      </c>
    </row>
    <row r="41" spans="1:8" ht="12" customHeight="1" x14ac:dyDescent="0.2">
      <c r="A41" s="72" t="s">
        <v>25</v>
      </c>
      <c r="B41" s="73"/>
      <c r="C41" s="73"/>
      <c r="D41" s="73"/>
      <c r="E41" s="73"/>
      <c r="F41" s="74"/>
      <c r="G41" s="52"/>
      <c r="H41" s="37">
        <f>H40*0.2</f>
        <v>0</v>
      </c>
    </row>
    <row r="42" spans="1:8" ht="12" customHeight="1" thickBot="1" x14ac:dyDescent="0.25">
      <c r="A42" s="75" t="s">
        <v>30</v>
      </c>
      <c r="B42" s="76"/>
      <c r="C42" s="76"/>
      <c r="D42" s="76"/>
      <c r="E42" s="76"/>
      <c r="F42" s="77"/>
      <c r="G42" s="50"/>
      <c r="H42" s="38">
        <f>H40+H41</f>
        <v>0</v>
      </c>
    </row>
    <row r="43" spans="1:8" ht="12" customHeight="1" x14ac:dyDescent="0.2">
      <c r="A43" s="22"/>
      <c r="B43" s="34"/>
      <c r="C43" s="15"/>
      <c r="D43" s="22"/>
      <c r="E43" s="23"/>
      <c r="F43" s="23"/>
      <c r="G43" s="23"/>
      <c r="H43" s="40"/>
    </row>
  </sheetData>
  <mergeCells count="12">
    <mergeCell ref="A42:F42"/>
    <mergeCell ref="A7:H7"/>
    <mergeCell ref="A9:B9"/>
    <mergeCell ref="C9:H9"/>
    <mergeCell ref="A10:B10"/>
    <mergeCell ref="C10:H10"/>
    <mergeCell ref="A13:H13"/>
    <mergeCell ref="A14:C14"/>
    <mergeCell ref="A17:C17"/>
    <mergeCell ref="A23:C23"/>
    <mergeCell ref="A40:F40"/>
    <mergeCell ref="A41:F41"/>
  </mergeCells>
  <pageMargins left="0.7" right="0.7" top="0.75" bottom="0.75" header="0.3" footer="0.3"/>
  <pageSetup paperSize="9" scale="81" fitToHeight="0" orientation="portrait" r:id="rId1"/>
  <headerFooter>
    <oddHeader>&amp;R20/01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Lot 1</vt:lpstr>
      <vt:lpstr>Lot 2</vt:lpstr>
      <vt:lpstr>Lot 3</vt:lpstr>
      <vt:lpstr>Lot 4</vt:lpstr>
      <vt:lpstr>Lot 5</vt:lpstr>
      <vt:lpstr>Lot 6</vt:lpstr>
      <vt:lpstr>Lot 7</vt:lpstr>
      <vt:lpstr>'Lot 1'!_Toc204848874</vt:lpstr>
      <vt:lpstr>'Lot 1'!_Toc204848875</vt:lpstr>
      <vt:lpstr>'Lot 1'!_Toc204848876</vt:lpstr>
      <vt:lpstr>'Lot 4'!_Toc204848885</vt:lpstr>
      <vt:lpstr>'Lot 4'!_Toc204848886</vt:lpstr>
      <vt:lpstr>'Lot 6'!_Toc204848903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Alain MOREL</dc:creator>
  <cp:lastModifiedBy>Thomas DORGE</cp:lastModifiedBy>
  <cp:lastPrinted>2025-07-31T00:28:12Z</cp:lastPrinted>
  <dcterms:created xsi:type="dcterms:W3CDTF">2019-11-22T10:10:30Z</dcterms:created>
  <dcterms:modified xsi:type="dcterms:W3CDTF">2025-09-01T00:02:45Z</dcterms:modified>
</cp:coreProperties>
</file>