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fileSharing readOnlyRecommended="1"/>
  <workbookPr filterPrivacy="1"/>
  <xr:revisionPtr revIDLastSave="0" documentId="13_ncr:1_{9121424F-FC85-48D1-9CA3-4B7C8FD83770}" xr6:coauthVersionLast="36" xr6:coauthVersionMax="36" xr10:uidLastSave="{00000000-0000-0000-0000-000000000000}"/>
  <bookViews>
    <workbookView xWindow="0" yWindow="0" windowWidth="23040" windowHeight="10500" tabRatio="623" xr2:uid="{00000000-000D-0000-FFFF-FFFF00000000}"/>
  </bookViews>
  <sheets>
    <sheet name="Liste des sites_portail" sheetId="18" r:id="rId1"/>
  </sheets>
  <definedNames>
    <definedName name="_xlnm._FilterDatabase" localSheetId="0" hidden="1">'Liste des sites_portail'!$A$1:$Q$69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0" i="18" l="1"/>
  <c r="D46" i="18"/>
  <c r="D39" i="18"/>
  <c r="D36" i="18"/>
  <c r="D34" i="18"/>
</calcChain>
</file>

<file path=xl/sharedStrings.xml><?xml version="1.0" encoding="utf-8"?>
<sst xmlns="http://schemas.openxmlformats.org/spreadsheetml/2006/main" count="701" uniqueCount="207">
  <si>
    <t>Cnrs.fr</t>
  </si>
  <si>
    <t>https://www.cnrs.fr</t>
  </si>
  <si>
    <t>Cegedim.Cloud</t>
  </si>
  <si>
    <t>Corporate</t>
  </si>
  <si>
    <t>Le Journal CNRS</t>
  </si>
  <si>
    <t>https://lejournal.cnrs.fr</t>
  </si>
  <si>
    <t>Agence Propal</t>
  </si>
  <si>
    <t>CNRS Images</t>
  </si>
  <si>
    <t>CNRS IDF Villejuif</t>
  </si>
  <si>
    <t>https://www.iledefrance-villejuif.cnrs.fr/fr</t>
  </si>
  <si>
    <t>Alterway</t>
  </si>
  <si>
    <t>CNRS Paris Centre</t>
  </si>
  <si>
    <t>https://www.paris-centre.cnrs.fr</t>
  </si>
  <si>
    <t>Région</t>
  </si>
  <si>
    <t>CNRS IDF Gif sur Yvette</t>
  </si>
  <si>
    <t>CNRS IDF Meudon</t>
  </si>
  <si>
    <t>https://www.iledefrance-meudon.cnrs.fr</t>
  </si>
  <si>
    <t>CNRS Centre Est</t>
  </si>
  <si>
    <t>https://www.centre-est.cnrs.fr</t>
  </si>
  <si>
    <t>CNRS Rhône Auvergne</t>
  </si>
  <si>
    <t>CNRS Centre Limousin Poitou Charente</t>
  </si>
  <si>
    <t>https://www.centre-limousin-poitou-charente.cnrs.fr</t>
  </si>
  <si>
    <t>CNRS Alsace</t>
  </si>
  <si>
    <t>https://www.alsace.cnrs.fr</t>
  </si>
  <si>
    <t>CNRS Alpes</t>
  </si>
  <si>
    <t>https://www.alpes.cnrs.fr</t>
  </si>
  <si>
    <t>CNRS Provence Corse</t>
  </si>
  <si>
    <t>https://www.provence-corse.cnrs.fr</t>
  </si>
  <si>
    <t>CNRS Occitanie Est</t>
  </si>
  <si>
    <t>https://www.occitanie-est.cnrs.fr</t>
  </si>
  <si>
    <t>CNRS Occitanie Ouest</t>
  </si>
  <si>
    <t>https://www.occitanie-ouest.cnrs.fr/</t>
  </si>
  <si>
    <t>CNRS Aquitaine</t>
  </si>
  <si>
    <t>https://www.aquitaine.cnrs.fr</t>
  </si>
  <si>
    <t>CNRS Paris Normandie</t>
  </si>
  <si>
    <t>https://www.paris-normandie.cnrs.Fr</t>
  </si>
  <si>
    <t>CNRS Bretagne Pays de Loire</t>
  </si>
  <si>
    <t>https://www.bretagne-pays-de-la-loire.cnrs.fr</t>
  </si>
  <si>
    <t>CNRS Hauts-de-France</t>
  </si>
  <si>
    <t>https://www.hauts-de-france.cnrs.fr</t>
  </si>
  <si>
    <t>CNRS Côte d'Azur</t>
  </si>
  <si>
    <t>https://www.cote-azur.cnrs.fr</t>
  </si>
  <si>
    <t>CNRS Biologie</t>
  </si>
  <si>
    <t>https://www.insb.cnrs.fr</t>
  </si>
  <si>
    <t>CNRS Chimie</t>
  </si>
  <si>
    <t>https://www.inc.cnrs.fr</t>
  </si>
  <si>
    <t>CNRS Ecologie &amp; Environnement</t>
  </si>
  <si>
    <t>https://www.inee.cnrs.fr</t>
  </si>
  <si>
    <t>CNRS Ingénierie</t>
  </si>
  <si>
    <t>https://www.insis.cnrs.fr</t>
  </si>
  <si>
    <t>CNRS Mathématiques</t>
  </si>
  <si>
    <t>https://www.insmi.cnrs.fr</t>
  </si>
  <si>
    <t>CNRS Nucléaire &amp; Particules</t>
  </si>
  <si>
    <t>https://www.in2p3.cnrs.fr</t>
  </si>
  <si>
    <t>CNRS Physique</t>
  </si>
  <si>
    <t>https://www.inp.cnrs.fr</t>
  </si>
  <si>
    <t>CNRS Sciences humaines &amp; Sociales</t>
  </si>
  <si>
    <t>https://www.inshs.cnrs.fr</t>
  </si>
  <si>
    <t>CNRS Sciences informatiques</t>
  </si>
  <si>
    <t>https://www.ins2i.cnrs.fr</t>
  </si>
  <si>
    <t>CNRS Terre &amp; Univers</t>
  </si>
  <si>
    <t>https://www.insu.cnrs.fr</t>
  </si>
  <si>
    <t>Concours "La preuve par l'image"</t>
  </si>
  <si>
    <t>concours-preuve-image.fr</t>
  </si>
  <si>
    <t>Infomaniak Network SA</t>
  </si>
  <si>
    <t>SagaScience</t>
  </si>
  <si>
    <t>https://sagascience.com/</t>
  </si>
  <si>
    <t>Science ouverte</t>
  </si>
  <si>
    <t>science-ouverte.cnrs.fr</t>
  </si>
  <si>
    <t>CNRS Amérique du Nord</t>
  </si>
  <si>
    <t>northamerica.cnrs.fr</t>
  </si>
  <si>
    <t>CNRS Océanie</t>
  </si>
  <si>
    <t>oceania.cnrs.fr</t>
  </si>
  <si>
    <t>Pays</t>
  </si>
  <si>
    <t>CNRS Inde</t>
  </si>
  <si>
    <t>india.cnrs.fr</t>
  </si>
  <si>
    <t>CNRS Chine</t>
  </si>
  <si>
    <t>cnrsbeijing.cnrs.fr</t>
  </si>
  <si>
    <t>CNRS Japon</t>
  </si>
  <si>
    <t>tokyo.cnrs.fr</t>
  </si>
  <si>
    <t>CNRS Amérique du Sud</t>
  </si>
  <si>
    <t>CNRS Singapour</t>
  </si>
  <si>
    <t>cnrssingapore.cnrs.fr</t>
  </si>
  <si>
    <t>CNRS Pretoria</t>
  </si>
  <si>
    <t>afrique-australe-cnrs-cirad.ird.fr</t>
  </si>
  <si>
    <t>CNRS Bruxelles</t>
  </si>
  <si>
    <t>international.cnrs.fr/bureau-de-bruxelles</t>
  </si>
  <si>
    <t>CNRS Carnet de science</t>
  </si>
  <si>
    <t>carnetsdescience-larevue.fr</t>
  </si>
  <si>
    <t>Nom du site</t>
  </si>
  <si>
    <t>URL du site</t>
  </si>
  <si>
    <t>Version CIBLE</t>
  </si>
  <si>
    <t>Nombre de pages web à reprendre</t>
  </si>
  <si>
    <t>Nombre de caractères moyen par page (estimé)</t>
  </si>
  <si>
    <t>Nombre de mots moyen par page (estimé)</t>
  </si>
  <si>
    <t>Nombre d'images disctinctes présentes sur le site</t>
  </si>
  <si>
    <t>Destination contenus (CIBLE)</t>
  </si>
  <si>
    <t>Prestations attendues pour la reprise de données pages chaudes</t>
  </si>
  <si>
    <t>Prestations attendues pour contenus de type page froide (déclenché sur commande uniquement)</t>
  </si>
  <si>
    <t>Hébergeur</t>
  </si>
  <si>
    <t>MOE (prestataires, TMA)</t>
  </si>
  <si>
    <t xml:space="preserve">Technologies utilisées </t>
  </si>
  <si>
    <t>Périmètre du site</t>
  </si>
  <si>
    <t>Cibles identifiées</t>
  </si>
  <si>
    <t>Langue actuelle</t>
  </si>
  <si>
    <t>Visiteurs uniques moyens mensuel (base 2023, Matomo)</t>
  </si>
  <si>
    <t>Version socle P2</t>
  </si>
  <si>
    <t>NA</t>
  </si>
  <si>
    <t>Portail cnrs.fr</t>
  </si>
  <si>
    <t>Reprise de données sur 5 ans en Front, et le reste à archivé en Back-office</t>
  </si>
  <si>
    <t>Réécriture et synthèse des pages, traduction</t>
  </si>
  <si>
    <t xml:space="preserve">Softeam </t>
  </si>
  <si>
    <t>Debian/MySql/PHP/Drupal/Varnish et Redis</t>
  </si>
  <si>
    <t>Grand public
Presse
Institutionnels
Communauté scientifique
International</t>
  </si>
  <si>
    <t>FR</t>
  </si>
  <si>
    <t>Version socle P1</t>
  </si>
  <si>
    <t>Site marque produit</t>
  </si>
  <si>
    <t>Migration de toutes les actualités en l'état</t>
  </si>
  <si>
    <t xml:space="preserve"> NA</t>
  </si>
  <si>
    <t xml:space="preserve">Agence Propal (tbc) </t>
  </si>
  <si>
    <t>Drupal/PHP/MySQL</t>
  </si>
  <si>
    <t>Communauté scientifique
Candidats</t>
  </si>
  <si>
    <t>FR/ENG</t>
  </si>
  <si>
    <t>https://images.cnrs.fr/</t>
  </si>
  <si>
    <t xml:space="preserve">Portail cnrs.fr </t>
  </si>
  <si>
    <t>Axess OnLine depuis fev 2021 - fin du marché 
DAM Opsis + 25 TO de masters en stockage froid
DAM Propixo OVH</t>
  </si>
  <si>
    <t xml:space="preserve">- MOE DA et UX conçus et suivis par Ability
- MOE développement, intégration des 2 DAM et TMA assurées par AOWS 
- TMA DAM Opsis : Skopus 
- TMA DAM Propixo : Propixo </t>
  </si>
  <si>
    <t>- CMS Drupal 9 puis 10 
- SQL : Maria DB 
- PHP 
- Reverse Proxy Cache 
- Debian 10 - nginx
- Moteurs de recherche : Apache Solr</t>
  </si>
  <si>
    <t>Grand public
Presse
Institutionnels
Communauté scientifique</t>
  </si>
  <si>
    <t>Softeam</t>
  </si>
  <si>
    <t xml:space="preserve">FR </t>
  </si>
  <si>
    <t>www.iledefrance-gif.cnrs.fr</t>
  </si>
  <si>
    <t>https://www.rhone-auvergne.cnrs.fr</t>
  </si>
  <si>
    <t>Site marque fille</t>
  </si>
  <si>
    <t>Institut</t>
  </si>
  <si>
    <t>Communauté scientifique</t>
  </si>
  <si>
    <t>Debian/MySql/PHP/Drupal</t>
  </si>
  <si>
    <t>Version globale</t>
  </si>
  <si>
    <t xml:space="preserve">BSA Web </t>
  </si>
  <si>
    <t>Wordpress</t>
  </si>
  <si>
    <t>Evénement</t>
  </si>
  <si>
    <t>Grand public
Communauté scientifique</t>
  </si>
  <si>
    <t>Version socle P3</t>
  </si>
  <si>
    <t>DSI CNRS</t>
  </si>
  <si>
    <t xml:space="preserve">CNRS Interne </t>
  </si>
  <si>
    <t xml:space="preserve">Wordpress </t>
  </si>
  <si>
    <t>International</t>
  </si>
  <si>
    <t>ENG</t>
  </si>
  <si>
    <t>FR/CH</t>
  </si>
  <si>
    <t>rio.office.cnrs.fr</t>
  </si>
  <si>
    <t>FR/POR/ES</t>
  </si>
  <si>
    <t>Non disponible</t>
  </si>
  <si>
    <t>Yoursi Consulting</t>
  </si>
  <si>
    <t xml:space="preserve">CNRS Editions </t>
  </si>
  <si>
    <t xml:space="preserve">Wordpress / TMA (TBC) ? </t>
  </si>
  <si>
    <t>Grand public</t>
  </si>
  <si>
    <t>Echappées inattendues</t>
  </si>
  <si>
    <t>echappeesinattendues.cnrs.fr</t>
  </si>
  <si>
    <t>Version élargie</t>
  </si>
  <si>
    <t>Structure de soutien du Comité d'éthique</t>
  </si>
  <si>
    <t>comite-ethique.cnrs.fr</t>
  </si>
  <si>
    <t>Direction Europe et international</t>
  </si>
  <si>
    <t>international.cnrs.fr</t>
  </si>
  <si>
    <t>Mission pour les initiatives transverses et interdisciplinaires</t>
  </si>
  <si>
    <t>miti.cnrs.fr</t>
  </si>
  <si>
    <t>Mission pour la place des femmes</t>
  </si>
  <si>
    <t>mpdf.cnrs.fr</t>
  </si>
  <si>
    <t>Intégrité scientifique</t>
  </si>
  <si>
    <t>mis.cnrs.fr</t>
  </si>
  <si>
    <t>Visites insolites</t>
  </si>
  <si>
    <t>visitesinsolites.cnrs.fr</t>
  </si>
  <si>
    <t>DGDR / Achats (DDAI)</t>
  </si>
  <si>
    <t>https://www.dgdr.cnrs.fr/achats/default.htm</t>
  </si>
  <si>
    <t>DGDR / Elections</t>
  </si>
  <si>
    <t>https://www.dgdr.cnrs.fr/elections/Default.htm</t>
  </si>
  <si>
    <t>DGDR / Santé et prévention</t>
  </si>
  <si>
    <t>https://www.dgdr.cnrs.fr/sst/default.htm</t>
  </si>
  <si>
    <t>Comité national de la recherche scientifique</t>
  </si>
  <si>
    <t>https://www.cnrs.fr/comitenational/</t>
  </si>
  <si>
    <t xml:space="preserve">Cellule énergie </t>
  </si>
  <si>
    <t>https://celluleenergie.cnrs.fr/</t>
  </si>
  <si>
    <t>CNRS Formation entreprises</t>
  </si>
  <si>
    <t>https://cnrsformation.cnrs.fr/</t>
  </si>
  <si>
    <t>Site marque produit (front uniquement)</t>
  </si>
  <si>
    <t>Reprise de données</t>
  </si>
  <si>
    <t>Statique</t>
  </si>
  <si>
    <t>Futurs sites événementiels ou de sciences participatives A VENIR &amp; 100% CNRS ex. Blob, Mouv'en santé, Années de...</t>
  </si>
  <si>
    <t>https://www.cnrs.fr/fr/actualite/le-blob-et-la-demarche-scientifique</t>
  </si>
  <si>
    <t>Sans objet</t>
  </si>
  <si>
    <t>NOA / Appels d'offres proposés par le CNRS</t>
  </si>
  <si>
    <t>https://noa.cnrs.fr/#/accueil</t>
  </si>
  <si>
    <t>Portail cnrs.fr (front uniquement)</t>
  </si>
  <si>
    <t>IN2P3</t>
  </si>
  <si>
    <t>INFOTEL (TMA JAVA)</t>
  </si>
  <si>
    <t>JAVA</t>
  </si>
  <si>
    <t xml:space="preserve">BIB / INIST </t>
  </si>
  <si>
    <t>https://bib.cnrs.fr/</t>
  </si>
  <si>
    <t>Portail cnrs.fr (front uniquement / à confirmer)</t>
  </si>
  <si>
    <t>INIST/ Sciences ouvertes</t>
  </si>
  <si>
    <t>Météo des services DSI</t>
  </si>
  <si>
    <t>https://meteo.dsi.cnrs.fr/</t>
  </si>
  <si>
    <t>CNRS interne (DSI)</t>
  </si>
  <si>
    <t>Interne</t>
  </si>
  <si>
    <t xml:space="preserve">Site carrières </t>
  </si>
  <si>
    <t>https://carrieres.cnrs.fr/</t>
  </si>
  <si>
    <t>Site marque employeur</t>
  </si>
  <si>
    <t>Candidats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</si>
</sst>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mmm\-yy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ED7D3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/>
    </xf>
    <xf numFmtId="0" fontId="3" fillId="0" borderId="1" xfId="1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/>
    <xf numFmtId="0" fontId="0" fillId="0" borderId="2" xfId="0" applyBorder="1"/>
    <xf numFmtId="0" fontId="2" fillId="0" borderId="1" xfId="0" applyFont="1" applyBorder="1" applyAlignment="1">
      <alignment vertical="top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vertical="top" wrapText="1"/>
    </xf>
    <xf numFmtId="0" fontId="3" fillId="2" borderId="1" xfId="1" applyFill="1" applyBorder="1" applyAlignment="1">
      <alignment vertical="top"/>
    </xf>
    <xf numFmtId="0" fontId="0" fillId="0" borderId="4" xfId="0" applyBorder="1" applyAlignment="1">
      <alignment vertical="top"/>
    </xf>
    <xf numFmtId="0" fontId="3" fillId="0" borderId="4" xfId="1" applyBorder="1" applyAlignment="1">
      <alignment vertical="top"/>
    </xf>
    <xf numFmtId="0" fontId="0" fillId="0" borderId="4" xfId="0" applyBorder="1"/>
    <xf numFmtId="0" fontId="0" fillId="0" borderId="4" xfId="0" applyBorder="1" applyAlignment="1">
      <alignment wrapText="1"/>
    </xf>
    <xf numFmtId="164" fontId="0" fillId="0" borderId="1" xfId="0" applyNumberFormat="1" applyBorder="1" applyAlignment="1">
      <alignment horizontal="left" vertical="top"/>
    </xf>
    <xf numFmtId="0" fontId="1" fillId="3" borderId="3" xfId="0" applyFont="1" applyFill="1" applyBorder="1"/>
    <xf numFmtId="0" fontId="0" fillId="0" borderId="9" xfId="0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2" applyBorder="1"/>
    <xf numFmtId="0" fontId="3" fillId="0" borderId="1" xfId="2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0" xfId="0" applyFont="1"/>
    <xf numFmtId="0" fontId="0" fillId="0" borderId="8" xfId="0" applyBorder="1"/>
    <xf numFmtId="0" fontId="0" fillId="0" borderId="6" xfId="0" applyBorder="1" applyAlignment="1">
      <alignment vertical="top"/>
    </xf>
    <xf numFmtId="0" fontId="0" fillId="0" borderId="6" xfId="0" applyBorder="1" applyAlignment="1">
      <alignment vertical="top" wrapText="1"/>
    </xf>
    <xf numFmtId="0" fontId="2" fillId="0" borderId="6" xfId="0" applyFont="1" applyBorder="1" applyAlignment="1">
      <alignment vertical="top"/>
    </xf>
    <xf numFmtId="0" fontId="3" fillId="0" borderId="1" xfId="2" applyBorder="1" applyAlignment="1">
      <alignment vertical="top"/>
    </xf>
    <xf numFmtId="0" fontId="1" fillId="5" borderId="3" xfId="0" applyFont="1" applyFill="1" applyBorder="1"/>
    <xf numFmtId="0" fontId="1" fillId="6" borderId="3" xfId="0" applyFont="1" applyFill="1" applyBorder="1"/>
    <xf numFmtId="0" fontId="1" fillId="4" borderId="3" xfId="0" applyFont="1" applyFill="1" applyBorder="1"/>
    <xf numFmtId="0" fontId="1" fillId="4" borderId="1" xfId="0" applyFont="1" applyFill="1" applyBorder="1" applyAlignment="1">
      <alignment vertical="top" wrapText="1"/>
    </xf>
    <xf numFmtId="0" fontId="1" fillId="7" borderId="1" xfId="0" applyFont="1" applyFill="1" applyBorder="1" applyAlignment="1">
      <alignment vertical="top" wrapText="1"/>
    </xf>
    <xf numFmtId="0" fontId="1" fillId="8" borderId="1" xfId="0" applyFont="1" applyFill="1" applyBorder="1" applyAlignment="1">
      <alignment vertical="top" wrapText="1"/>
    </xf>
    <xf numFmtId="0" fontId="1" fillId="7" borderId="3" xfId="0" applyFont="1" applyFill="1" applyBorder="1" applyAlignment="1">
      <alignment vertical="top" wrapText="1"/>
    </xf>
    <xf numFmtId="0" fontId="0" fillId="0" borderId="2" xfId="0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3">
    <cellStyle name="Hyperlink" xfId="2" xr:uid="{00000000-0005-0000-0000-000000000000}"/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FF5050"/>
      <color rgb="FFFF0066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lejournal.cnrs.fr/" TargetMode="External"/><Relationship Id="rId18" Type="http://schemas.openxmlformats.org/officeDocument/2006/relationships/hyperlink" Target="https://www.centre-est.cnrs.fr/" TargetMode="External"/><Relationship Id="rId26" Type="http://schemas.openxmlformats.org/officeDocument/2006/relationships/hyperlink" Target="https://www.paris-normandie.cnrs.fr/" TargetMode="External"/><Relationship Id="rId39" Type="http://schemas.openxmlformats.org/officeDocument/2006/relationships/hyperlink" Target="https://www.insu.cnrs.fr/" TargetMode="External"/><Relationship Id="rId21" Type="http://schemas.openxmlformats.org/officeDocument/2006/relationships/hyperlink" Target="https://www.alpes.cnrs.fr/" TargetMode="External"/><Relationship Id="rId34" Type="http://schemas.openxmlformats.org/officeDocument/2006/relationships/hyperlink" Target="https://www.insmi.cnrs.fr/" TargetMode="External"/><Relationship Id="rId42" Type="http://schemas.openxmlformats.org/officeDocument/2006/relationships/hyperlink" Target="https://international.cnrs.fr/bureau-de-bruxelles/" TargetMode="External"/><Relationship Id="rId47" Type="http://schemas.openxmlformats.org/officeDocument/2006/relationships/hyperlink" Target="https://india.cnrs.fr/" TargetMode="External"/><Relationship Id="rId50" Type="http://schemas.openxmlformats.org/officeDocument/2006/relationships/hyperlink" Target="http://www.science-ouverte.cnrs.fr/" TargetMode="External"/><Relationship Id="rId7" Type="http://schemas.openxmlformats.org/officeDocument/2006/relationships/hyperlink" Target="https://noa.cnrs.fr/" TargetMode="External"/><Relationship Id="rId2" Type="http://schemas.openxmlformats.org/officeDocument/2006/relationships/hyperlink" Target="https://celluleenergie.cnrs.fr/" TargetMode="External"/><Relationship Id="rId16" Type="http://schemas.openxmlformats.org/officeDocument/2006/relationships/hyperlink" Target="https://www.paris-centre.cnrs.fr/" TargetMode="External"/><Relationship Id="rId29" Type="http://schemas.openxmlformats.org/officeDocument/2006/relationships/hyperlink" Target="https://www.cote-azur.cnrs.fr/" TargetMode="External"/><Relationship Id="rId11" Type="http://schemas.openxmlformats.org/officeDocument/2006/relationships/hyperlink" Target="https://meteo.dsi.cnrs.fr/" TargetMode="External"/><Relationship Id="rId24" Type="http://schemas.openxmlformats.org/officeDocument/2006/relationships/hyperlink" Target="https://www.occitanie-ouest.cnrs.fr/" TargetMode="External"/><Relationship Id="rId32" Type="http://schemas.openxmlformats.org/officeDocument/2006/relationships/hyperlink" Target="https://www.inee.cnrs.fr/" TargetMode="External"/><Relationship Id="rId37" Type="http://schemas.openxmlformats.org/officeDocument/2006/relationships/hyperlink" Target="https://www.inp.cnrs.fr/" TargetMode="External"/><Relationship Id="rId40" Type="http://schemas.openxmlformats.org/officeDocument/2006/relationships/hyperlink" Target="http://www.concours-preuve-image.fr/" TargetMode="External"/><Relationship Id="rId45" Type="http://schemas.openxmlformats.org/officeDocument/2006/relationships/hyperlink" Target="https://tokyo.cnrs.fr/" TargetMode="External"/><Relationship Id="rId5" Type="http://schemas.openxmlformats.org/officeDocument/2006/relationships/hyperlink" Target="https://www.dgdr.cnrs.fr/sst/default.htm" TargetMode="External"/><Relationship Id="rId15" Type="http://schemas.openxmlformats.org/officeDocument/2006/relationships/hyperlink" Target="https://www.iledefrance-villejuif.cnrs.fr/fr" TargetMode="External"/><Relationship Id="rId23" Type="http://schemas.openxmlformats.org/officeDocument/2006/relationships/hyperlink" Target="https://www.occitanie-est.cnrs.fr/" TargetMode="External"/><Relationship Id="rId28" Type="http://schemas.openxmlformats.org/officeDocument/2006/relationships/hyperlink" Target="https://www.hauts-de-france.cnrs.fr/" TargetMode="External"/><Relationship Id="rId36" Type="http://schemas.openxmlformats.org/officeDocument/2006/relationships/hyperlink" Target="https://www.inshs.cnrs.fr/" TargetMode="External"/><Relationship Id="rId49" Type="http://schemas.openxmlformats.org/officeDocument/2006/relationships/hyperlink" Target="https://northamerica.cnrs.fr/" TargetMode="External"/><Relationship Id="rId10" Type="http://schemas.openxmlformats.org/officeDocument/2006/relationships/hyperlink" Target="https://cnrsformation.cnrs.fr/" TargetMode="External"/><Relationship Id="rId19" Type="http://schemas.openxmlformats.org/officeDocument/2006/relationships/hyperlink" Target="https://www.centre-limousin-poitou-charente.cnrs.fr/" TargetMode="External"/><Relationship Id="rId31" Type="http://schemas.openxmlformats.org/officeDocument/2006/relationships/hyperlink" Target="https://www.inc.cnrs.fr/" TargetMode="External"/><Relationship Id="rId44" Type="http://schemas.openxmlformats.org/officeDocument/2006/relationships/hyperlink" Target="https://cnrssingapore.cnrs.fr/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s://www.dgdr.cnrs.fr/elections/Default.htm" TargetMode="External"/><Relationship Id="rId9" Type="http://schemas.openxmlformats.org/officeDocument/2006/relationships/hyperlink" Target="https://sagascience.com/" TargetMode="External"/><Relationship Id="rId14" Type="http://schemas.openxmlformats.org/officeDocument/2006/relationships/hyperlink" Target="https://images.cnrs.fr/" TargetMode="External"/><Relationship Id="rId22" Type="http://schemas.openxmlformats.org/officeDocument/2006/relationships/hyperlink" Target="https://www.provence-corse.cnrs.fr/" TargetMode="External"/><Relationship Id="rId27" Type="http://schemas.openxmlformats.org/officeDocument/2006/relationships/hyperlink" Target="https://www.bretagne-pays-de-la-loire.cnrs.fr/" TargetMode="External"/><Relationship Id="rId30" Type="http://schemas.openxmlformats.org/officeDocument/2006/relationships/hyperlink" Target="https://www.insb.cnrs.fr/" TargetMode="External"/><Relationship Id="rId35" Type="http://schemas.openxmlformats.org/officeDocument/2006/relationships/hyperlink" Target="https://www.ins2i.cnrs.fr/" TargetMode="External"/><Relationship Id="rId43" Type="http://schemas.openxmlformats.org/officeDocument/2006/relationships/hyperlink" Target="https://afrique-australe-cnrs-cirad.ird.fr/" TargetMode="External"/><Relationship Id="rId48" Type="http://schemas.openxmlformats.org/officeDocument/2006/relationships/hyperlink" Target="https://oceania.cnrs.fr/" TargetMode="External"/><Relationship Id="rId8" Type="http://schemas.openxmlformats.org/officeDocument/2006/relationships/hyperlink" Target="https://www.cnrs.fr/fr/actualite/le-blob-et-la-demarche-scientifique" TargetMode="External"/><Relationship Id="rId51" Type="http://schemas.openxmlformats.org/officeDocument/2006/relationships/hyperlink" Target="https://www.rhone-auvergne.cnrs.fr/" TargetMode="External"/><Relationship Id="rId3" Type="http://schemas.openxmlformats.org/officeDocument/2006/relationships/hyperlink" Target="https://www.dgdr.cnrs.fr/achats/default.htm" TargetMode="External"/><Relationship Id="rId12" Type="http://schemas.openxmlformats.org/officeDocument/2006/relationships/hyperlink" Target="https://www.cnrs.fr/comitenational/" TargetMode="External"/><Relationship Id="rId17" Type="http://schemas.openxmlformats.org/officeDocument/2006/relationships/hyperlink" Target="https://www.iledefrance-meudon.cnrs.fr/" TargetMode="External"/><Relationship Id="rId25" Type="http://schemas.openxmlformats.org/officeDocument/2006/relationships/hyperlink" Target="https://www.aquitaine.cnrs.fr/" TargetMode="External"/><Relationship Id="rId33" Type="http://schemas.openxmlformats.org/officeDocument/2006/relationships/hyperlink" Target="https://www.insis.cnrs.fr/" TargetMode="External"/><Relationship Id="rId38" Type="http://schemas.openxmlformats.org/officeDocument/2006/relationships/hyperlink" Target="https://www.in2p3.cnrs.fr/" TargetMode="External"/><Relationship Id="rId46" Type="http://schemas.openxmlformats.org/officeDocument/2006/relationships/hyperlink" Target="https://cnrsbeijing.cnrs.fr/" TargetMode="External"/><Relationship Id="rId20" Type="http://schemas.openxmlformats.org/officeDocument/2006/relationships/hyperlink" Target="https://www.alsace.cnrs.fr/" TargetMode="External"/><Relationship Id="rId41" Type="http://schemas.openxmlformats.org/officeDocument/2006/relationships/hyperlink" Target="https://carnetsdescience-larevue.fr/" TargetMode="External"/><Relationship Id="rId1" Type="http://schemas.openxmlformats.org/officeDocument/2006/relationships/hyperlink" Target="https://carrieres.cnrs.fr/" TargetMode="External"/><Relationship Id="rId6" Type="http://schemas.openxmlformats.org/officeDocument/2006/relationships/hyperlink" Target="https://bib.cnrs.f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9"/>
  <sheetViews>
    <sheetView showGridLines="0" tabSelected="1" zoomScale="70" zoomScaleNormal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95" sqref="B95"/>
    </sheetView>
  </sheetViews>
  <sheetFormatPr baseColWidth="10" defaultColWidth="11.42578125" defaultRowHeight="15" x14ac:dyDescent="0.25"/>
  <cols>
    <col min="1" max="1" width="35.28515625" customWidth="1"/>
    <col min="2" max="2" width="40.140625" customWidth="1"/>
    <col min="3" max="3" width="23.42578125" customWidth="1"/>
    <col min="4" max="7" width="22.7109375" style="22" customWidth="1"/>
    <col min="8" max="8" width="30.28515625" customWidth="1"/>
    <col min="9" max="9" width="42" customWidth="1"/>
    <col min="10" max="10" width="45.42578125" customWidth="1"/>
    <col min="11" max="11" width="21.5703125" customWidth="1"/>
    <col min="12" max="12" width="23.140625" customWidth="1"/>
    <col min="13" max="13" width="26.140625" customWidth="1"/>
    <col min="14" max="14" width="17" customWidth="1"/>
    <col min="15" max="15" width="29" customWidth="1"/>
    <col min="16" max="16" width="13.140625" customWidth="1"/>
    <col min="17" max="17" width="23.140625" style="22" customWidth="1"/>
  </cols>
  <sheetData>
    <row r="1" spans="1:17" ht="45" x14ac:dyDescent="0.25">
      <c r="A1" s="18" t="s">
        <v>89</v>
      </c>
      <c r="B1" s="18" t="s">
        <v>90</v>
      </c>
      <c r="C1" s="18" t="s">
        <v>91</v>
      </c>
      <c r="D1" s="36" t="s">
        <v>92</v>
      </c>
      <c r="E1" s="38" t="s">
        <v>93</v>
      </c>
      <c r="F1" s="38" t="s">
        <v>94</v>
      </c>
      <c r="G1" s="38" t="s">
        <v>95</v>
      </c>
      <c r="H1" s="34" t="s">
        <v>96</v>
      </c>
      <c r="I1" s="35" t="s">
        <v>97</v>
      </c>
      <c r="J1" s="35" t="s">
        <v>98</v>
      </c>
      <c r="K1" s="33" t="s">
        <v>99</v>
      </c>
      <c r="L1" s="33" t="s">
        <v>100</v>
      </c>
      <c r="M1" s="33" t="s">
        <v>101</v>
      </c>
      <c r="N1" s="32" t="s">
        <v>102</v>
      </c>
      <c r="O1" s="32" t="s">
        <v>103</v>
      </c>
      <c r="P1" s="32" t="s">
        <v>104</v>
      </c>
      <c r="Q1" s="37" t="s">
        <v>105</v>
      </c>
    </row>
    <row r="2" spans="1:17" ht="75" x14ac:dyDescent="0.25">
      <c r="A2" s="13" t="s">
        <v>0</v>
      </c>
      <c r="B2" s="14" t="s">
        <v>1</v>
      </c>
      <c r="C2" s="8" t="s">
        <v>106</v>
      </c>
      <c r="D2" s="2">
        <v>6000</v>
      </c>
      <c r="E2" s="2">
        <v>6300</v>
      </c>
      <c r="F2" s="2">
        <v>1150</v>
      </c>
      <c r="G2" s="2" t="s">
        <v>107</v>
      </c>
      <c r="H2" s="7" t="s">
        <v>108</v>
      </c>
      <c r="I2" s="8" t="s">
        <v>109</v>
      </c>
      <c r="J2" s="27" t="s">
        <v>110</v>
      </c>
      <c r="K2" s="28" t="s">
        <v>2</v>
      </c>
      <c r="L2" s="13" t="s">
        <v>111</v>
      </c>
      <c r="M2" s="13" t="s">
        <v>112</v>
      </c>
      <c r="N2" s="13" t="s">
        <v>3</v>
      </c>
      <c r="O2" s="16" t="s">
        <v>113</v>
      </c>
      <c r="P2" s="15" t="s">
        <v>114</v>
      </c>
      <c r="Q2" s="19">
        <v>134302</v>
      </c>
    </row>
    <row r="3" spans="1:17" ht="30" x14ac:dyDescent="0.25">
      <c r="A3" s="3" t="s">
        <v>4</v>
      </c>
      <c r="B3" s="4" t="s">
        <v>5</v>
      </c>
      <c r="C3" s="8" t="s">
        <v>115</v>
      </c>
      <c r="D3" s="2">
        <v>15000</v>
      </c>
      <c r="E3" s="2">
        <v>3300</v>
      </c>
      <c r="F3" s="2">
        <v>605</v>
      </c>
      <c r="G3" s="2">
        <v>8000</v>
      </c>
      <c r="H3" s="7" t="s">
        <v>116</v>
      </c>
      <c r="I3" s="8" t="s">
        <v>117</v>
      </c>
      <c r="J3" s="39" t="s">
        <v>118</v>
      </c>
      <c r="K3" s="28" t="s">
        <v>119</v>
      </c>
      <c r="L3" s="3" t="s">
        <v>6</v>
      </c>
      <c r="M3" s="3" t="s">
        <v>120</v>
      </c>
      <c r="N3" s="3" t="s">
        <v>3</v>
      </c>
      <c r="O3" s="5" t="s">
        <v>121</v>
      </c>
      <c r="P3" s="3" t="s">
        <v>122</v>
      </c>
      <c r="Q3" s="20">
        <v>149556.33333333334</v>
      </c>
    </row>
    <row r="4" spans="1:17" ht="135" x14ac:dyDescent="0.25">
      <c r="A4" s="3" t="s">
        <v>7</v>
      </c>
      <c r="B4" s="31" t="s">
        <v>123</v>
      </c>
      <c r="C4" s="8" t="s">
        <v>106</v>
      </c>
      <c r="D4" s="2">
        <v>90</v>
      </c>
      <c r="E4" s="2">
        <v>20000</v>
      </c>
      <c r="F4" s="2">
        <v>4000</v>
      </c>
      <c r="G4" s="2">
        <v>57000</v>
      </c>
      <c r="H4" s="7" t="s">
        <v>124</v>
      </c>
      <c r="I4" s="8" t="s">
        <v>109</v>
      </c>
      <c r="J4" s="27" t="s">
        <v>110</v>
      </c>
      <c r="K4" s="29" t="s">
        <v>125</v>
      </c>
      <c r="L4" s="5" t="s">
        <v>126</v>
      </c>
      <c r="M4" s="5" t="s">
        <v>127</v>
      </c>
      <c r="N4" s="3" t="s">
        <v>3</v>
      </c>
      <c r="O4" s="5" t="s">
        <v>128</v>
      </c>
      <c r="P4" s="3" t="s">
        <v>122</v>
      </c>
      <c r="Q4" s="1">
        <v>9388</v>
      </c>
    </row>
    <row r="5" spans="1:17" ht="60" x14ac:dyDescent="0.25">
      <c r="A5" s="3" t="s">
        <v>8</v>
      </c>
      <c r="B5" s="4" t="s">
        <v>9</v>
      </c>
      <c r="C5" s="8" t="s">
        <v>106</v>
      </c>
      <c r="D5" s="2">
        <v>500</v>
      </c>
      <c r="E5" s="2">
        <v>3000</v>
      </c>
      <c r="F5" s="2">
        <v>550</v>
      </c>
      <c r="G5" s="2">
        <v>844</v>
      </c>
      <c r="H5" s="7" t="s">
        <v>108</v>
      </c>
      <c r="I5" s="8" t="s">
        <v>109</v>
      </c>
      <c r="J5" s="27" t="s">
        <v>110</v>
      </c>
      <c r="K5" s="28" t="s">
        <v>2</v>
      </c>
      <c r="L5" s="3" t="s">
        <v>129</v>
      </c>
      <c r="M5" s="3" t="s">
        <v>112</v>
      </c>
      <c r="N5" s="3" t="s">
        <v>13</v>
      </c>
      <c r="O5" s="5" t="s">
        <v>128</v>
      </c>
      <c r="P5" s="3" t="s">
        <v>130</v>
      </c>
      <c r="Q5" s="1">
        <v>927</v>
      </c>
    </row>
    <row r="6" spans="1:17" ht="60" x14ac:dyDescent="0.25">
      <c r="A6" s="3" t="s">
        <v>11</v>
      </c>
      <c r="B6" s="4" t="s">
        <v>12</v>
      </c>
      <c r="C6" s="8" t="s">
        <v>106</v>
      </c>
      <c r="D6" s="2">
        <v>1000</v>
      </c>
      <c r="E6" s="2">
        <v>2800</v>
      </c>
      <c r="F6" s="2">
        <v>520</v>
      </c>
      <c r="G6" s="2">
        <v>1500</v>
      </c>
      <c r="H6" s="7" t="s">
        <v>108</v>
      </c>
      <c r="I6" s="8" t="s">
        <v>109</v>
      </c>
      <c r="J6" s="27" t="s">
        <v>110</v>
      </c>
      <c r="K6" s="28" t="s">
        <v>2</v>
      </c>
      <c r="L6" s="3" t="s">
        <v>129</v>
      </c>
      <c r="M6" s="3" t="s">
        <v>112</v>
      </c>
      <c r="N6" s="3" t="s">
        <v>13</v>
      </c>
      <c r="O6" s="5" t="s">
        <v>128</v>
      </c>
      <c r="P6" s="3" t="s">
        <v>130</v>
      </c>
      <c r="Q6" s="1">
        <v>1884</v>
      </c>
    </row>
    <row r="7" spans="1:17" ht="60" x14ac:dyDescent="0.25">
      <c r="A7" s="3" t="s">
        <v>14</v>
      </c>
      <c r="B7" s="4" t="s">
        <v>131</v>
      </c>
      <c r="C7" s="8" t="s">
        <v>106</v>
      </c>
      <c r="D7" s="2">
        <v>1000</v>
      </c>
      <c r="E7" s="2">
        <v>4400</v>
      </c>
      <c r="F7" s="2">
        <v>800</v>
      </c>
      <c r="G7" s="2">
        <v>1700</v>
      </c>
      <c r="H7" s="7" t="s">
        <v>108</v>
      </c>
      <c r="I7" s="8" t="s">
        <v>109</v>
      </c>
      <c r="J7" s="27" t="s">
        <v>110</v>
      </c>
      <c r="K7" s="28" t="s">
        <v>2</v>
      </c>
      <c r="L7" s="3" t="s">
        <v>129</v>
      </c>
      <c r="M7" s="3" t="s">
        <v>112</v>
      </c>
      <c r="N7" s="3" t="s">
        <v>13</v>
      </c>
      <c r="O7" s="5" t="s">
        <v>128</v>
      </c>
      <c r="P7" s="3" t="s">
        <v>130</v>
      </c>
      <c r="Q7" s="1">
        <v>2498</v>
      </c>
    </row>
    <row r="8" spans="1:17" ht="60" x14ac:dyDescent="0.25">
      <c r="A8" s="3" t="s">
        <v>15</v>
      </c>
      <c r="B8" s="4" t="s">
        <v>16</v>
      </c>
      <c r="C8" s="8" t="s">
        <v>106</v>
      </c>
      <c r="D8" s="2">
        <v>180</v>
      </c>
      <c r="E8" s="2">
        <v>4000</v>
      </c>
      <c r="F8" s="2">
        <v>700</v>
      </c>
      <c r="G8" s="2">
        <v>510</v>
      </c>
      <c r="H8" s="7" t="s">
        <v>108</v>
      </c>
      <c r="I8" s="8" t="s">
        <v>109</v>
      </c>
      <c r="J8" s="27" t="s">
        <v>110</v>
      </c>
      <c r="K8" s="28" t="s">
        <v>2</v>
      </c>
      <c r="L8" s="3" t="s">
        <v>129</v>
      </c>
      <c r="M8" s="3" t="s">
        <v>112</v>
      </c>
      <c r="N8" s="3" t="s">
        <v>13</v>
      </c>
      <c r="O8" s="5" t="s">
        <v>128</v>
      </c>
      <c r="P8" s="3" t="s">
        <v>130</v>
      </c>
      <c r="Q8" s="1">
        <v>1236</v>
      </c>
    </row>
    <row r="9" spans="1:17" ht="60" x14ac:dyDescent="0.25">
      <c r="A9" s="3" t="s">
        <v>17</v>
      </c>
      <c r="B9" s="4" t="s">
        <v>18</v>
      </c>
      <c r="C9" s="8" t="s">
        <v>106</v>
      </c>
      <c r="D9" s="2">
        <v>530</v>
      </c>
      <c r="E9" s="2">
        <v>3600</v>
      </c>
      <c r="F9" s="2">
        <v>650</v>
      </c>
      <c r="G9" s="2">
        <v>900</v>
      </c>
      <c r="H9" s="7" t="s">
        <v>108</v>
      </c>
      <c r="I9" s="8" t="s">
        <v>109</v>
      </c>
      <c r="J9" s="27" t="s">
        <v>110</v>
      </c>
      <c r="K9" s="28" t="s">
        <v>2</v>
      </c>
      <c r="L9" s="3" t="s">
        <v>129</v>
      </c>
      <c r="M9" s="3" t="s">
        <v>112</v>
      </c>
      <c r="N9" s="3" t="s">
        <v>13</v>
      </c>
      <c r="O9" s="5" t="s">
        <v>128</v>
      </c>
      <c r="P9" s="3" t="s">
        <v>130</v>
      </c>
      <c r="Q9" s="1">
        <v>1470</v>
      </c>
    </row>
    <row r="10" spans="1:17" ht="60" x14ac:dyDescent="0.25">
      <c r="A10" s="3" t="s">
        <v>19</v>
      </c>
      <c r="B10" s="31" t="s">
        <v>132</v>
      </c>
      <c r="C10" s="8" t="s">
        <v>106</v>
      </c>
      <c r="D10" s="2">
        <v>1700</v>
      </c>
      <c r="E10" s="2">
        <v>2000</v>
      </c>
      <c r="F10" s="2">
        <v>400</v>
      </c>
      <c r="G10" s="2">
        <v>2100</v>
      </c>
      <c r="H10" s="7" t="s">
        <v>108</v>
      </c>
      <c r="I10" s="8" t="s">
        <v>109</v>
      </c>
      <c r="J10" s="27" t="s">
        <v>110</v>
      </c>
      <c r="K10" s="28" t="s">
        <v>2</v>
      </c>
      <c r="L10" s="3" t="s">
        <v>129</v>
      </c>
      <c r="M10" s="3" t="s">
        <v>112</v>
      </c>
      <c r="N10" s="3" t="s">
        <v>13</v>
      </c>
      <c r="O10" s="5" t="s">
        <v>128</v>
      </c>
      <c r="P10" s="3" t="s">
        <v>130</v>
      </c>
      <c r="Q10" s="1">
        <v>1962</v>
      </c>
    </row>
    <row r="11" spans="1:17" ht="60" x14ac:dyDescent="0.25">
      <c r="A11" s="5" t="s">
        <v>20</v>
      </c>
      <c r="B11" s="4" t="s">
        <v>21</v>
      </c>
      <c r="C11" s="8" t="s">
        <v>106</v>
      </c>
      <c r="D11" s="2">
        <v>190</v>
      </c>
      <c r="E11" s="2">
        <v>2100</v>
      </c>
      <c r="F11" s="2">
        <v>400</v>
      </c>
      <c r="G11" s="2">
        <v>300</v>
      </c>
      <c r="H11" s="7" t="s">
        <v>108</v>
      </c>
      <c r="I11" s="8" t="s">
        <v>109</v>
      </c>
      <c r="J11" s="27" t="s">
        <v>110</v>
      </c>
      <c r="K11" s="28" t="s">
        <v>2</v>
      </c>
      <c r="L11" s="3" t="s">
        <v>129</v>
      </c>
      <c r="M11" s="3" t="s">
        <v>112</v>
      </c>
      <c r="N11" s="3" t="s">
        <v>13</v>
      </c>
      <c r="O11" s="5" t="s">
        <v>128</v>
      </c>
      <c r="P11" s="3" t="s">
        <v>130</v>
      </c>
      <c r="Q11" s="1">
        <v>892</v>
      </c>
    </row>
    <row r="12" spans="1:17" ht="60" x14ac:dyDescent="0.25">
      <c r="A12" s="3" t="s">
        <v>22</v>
      </c>
      <c r="B12" s="4" t="s">
        <v>23</v>
      </c>
      <c r="C12" s="8" t="s">
        <v>106</v>
      </c>
      <c r="D12" s="2">
        <v>700</v>
      </c>
      <c r="E12" s="2">
        <v>2000</v>
      </c>
      <c r="F12" s="22">
        <v>350</v>
      </c>
      <c r="G12" s="2">
        <v>800</v>
      </c>
      <c r="H12" s="7" t="s">
        <v>108</v>
      </c>
      <c r="I12" s="8" t="s">
        <v>109</v>
      </c>
      <c r="J12" s="27" t="s">
        <v>110</v>
      </c>
      <c r="K12" s="28" t="s">
        <v>2</v>
      </c>
      <c r="L12" s="3" t="s">
        <v>129</v>
      </c>
      <c r="M12" s="3" t="s">
        <v>112</v>
      </c>
      <c r="N12" s="3" t="s">
        <v>13</v>
      </c>
      <c r="O12" s="5" t="s">
        <v>128</v>
      </c>
      <c r="P12" s="3" t="s">
        <v>130</v>
      </c>
      <c r="Q12" s="1">
        <v>1279</v>
      </c>
    </row>
    <row r="13" spans="1:17" ht="60" x14ac:dyDescent="0.25">
      <c r="A13" s="3" t="s">
        <v>24</v>
      </c>
      <c r="B13" s="4" t="s">
        <v>25</v>
      </c>
      <c r="C13" s="8" t="s">
        <v>106</v>
      </c>
      <c r="D13" s="2">
        <v>150</v>
      </c>
      <c r="E13" s="2">
        <v>5500</v>
      </c>
      <c r="F13" s="2">
        <v>1000</v>
      </c>
      <c r="G13" s="2">
        <v>800</v>
      </c>
      <c r="H13" s="7" t="s">
        <v>108</v>
      </c>
      <c r="I13" s="8" t="s">
        <v>109</v>
      </c>
      <c r="J13" s="27" t="s">
        <v>110</v>
      </c>
      <c r="K13" s="28" t="s">
        <v>2</v>
      </c>
      <c r="L13" s="3" t="s">
        <v>129</v>
      </c>
      <c r="M13" s="3" t="s">
        <v>112</v>
      </c>
      <c r="N13" s="3" t="s">
        <v>13</v>
      </c>
      <c r="O13" s="5" t="s">
        <v>128</v>
      </c>
      <c r="P13" s="3" t="s">
        <v>130</v>
      </c>
      <c r="Q13" s="1">
        <v>1224</v>
      </c>
    </row>
    <row r="14" spans="1:17" ht="60" x14ac:dyDescent="0.25">
      <c r="A14" s="3" t="s">
        <v>26</v>
      </c>
      <c r="B14" s="4" t="s">
        <v>27</v>
      </c>
      <c r="C14" s="8" t="s">
        <v>106</v>
      </c>
      <c r="D14" s="2">
        <v>350</v>
      </c>
      <c r="E14" s="2">
        <v>2500</v>
      </c>
      <c r="F14" s="2">
        <v>450</v>
      </c>
      <c r="G14" s="2">
        <v>650</v>
      </c>
      <c r="H14" s="7" t="s">
        <v>108</v>
      </c>
      <c r="I14" s="8" t="s">
        <v>109</v>
      </c>
      <c r="J14" s="27" t="s">
        <v>110</v>
      </c>
      <c r="K14" s="28" t="s">
        <v>2</v>
      </c>
      <c r="L14" s="3" t="s">
        <v>129</v>
      </c>
      <c r="M14" s="3" t="s">
        <v>112</v>
      </c>
      <c r="N14" s="3" t="s">
        <v>13</v>
      </c>
      <c r="O14" s="5" t="s">
        <v>128</v>
      </c>
      <c r="P14" s="3" t="s">
        <v>130</v>
      </c>
      <c r="Q14" s="1">
        <v>1294</v>
      </c>
    </row>
    <row r="15" spans="1:17" ht="60" x14ac:dyDescent="0.25">
      <c r="A15" s="3" t="s">
        <v>28</v>
      </c>
      <c r="B15" s="4" t="s">
        <v>29</v>
      </c>
      <c r="C15" s="8" t="s">
        <v>106</v>
      </c>
      <c r="D15" s="2">
        <v>450</v>
      </c>
      <c r="E15" s="2">
        <v>3000</v>
      </c>
      <c r="F15" s="2">
        <v>550</v>
      </c>
      <c r="G15" s="2">
        <v>690</v>
      </c>
      <c r="H15" s="7" t="s">
        <v>108</v>
      </c>
      <c r="I15" s="8" t="s">
        <v>109</v>
      </c>
      <c r="J15" s="27" t="s">
        <v>110</v>
      </c>
      <c r="K15" s="28" t="s">
        <v>2</v>
      </c>
      <c r="L15" s="3" t="s">
        <v>129</v>
      </c>
      <c r="M15" s="3" t="s">
        <v>112</v>
      </c>
      <c r="N15" s="3" t="s">
        <v>13</v>
      </c>
      <c r="O15" s="5" t="s">
        <v>128</v>
      </c>
      <c r="P15" s="3" t="s">
        <v>130</v>
      </c>
      <c r="Q15" s="1">
        <v>1800</v>
      </c>
    </row>
    <row r="16" spans="1:17" ht="60" x14ac:dyDescent="0.25">
      <c r="A16" s="3" t="s">
        <v>30</v>
      </c>
      <c r="B16" s="4" t="s">
        <v>31</v>
      </c>
      <c r="C16" s="8" t="s">
        <v>106</v>
      </c>
      <c r="D16" s="2">
        <v>1150</v>
      </c>
      <c r="E16" s="2">
        <v>3800</v>
      </c>
      <c r="F16" s="2">
        <v>700</v>
      </c>
      <c r="G16" s="2">
        <v>1500</v>
      </c>
      <c r="H16" s="7" t="s">
        <v>108</v>
      </c>
      <c r="I16" s="8" t="s">
        <v>109</v>
      </c>
      <c r="J16" s="27" t="s">
        <v>110</v>
      </c>
      <c r="K16" s="28" t="s">
        <v>2</v>
      </c>
      <c r="L16" s="3" t="s">
        <v>129</v>
      </c>
      <c r="M16" s="3" t="s">
        <v>112</v>
      </c>
      <c r="N16" s="3" t="s">
        <v>13</v>
      </c>
      <c r="O16" s="5" t="s">
        <v>128</v>
      </c>
      <c r="P16" s="3" t="s">
        <v>130</v>
      </c>
      <c r="Q16" s="1">
        <v>2718</v>
      </c>
    </row>
    <row r="17" spans="1:17" ht="60" x14ac:dyDescent="0.25">
      <c r="A17" s="3" t="s">
        <v>32</v>
      </c>
      <c r="B17" s="4" t="s">
        <v>33</v>
      </c>
      <c r="C17" s="8" t="s">
        <v>106</v>
      </c>
      <c r="D17" s="2">
        <v>220</v>
      </c>
      <c r="E17" s="2">
        <v>5400</v>
      </c>
      <c r="F17" s="2">
        <v>1000</v>
      </c>
      <c r="G17" s="2">
        <v>650</v>
      </c>
      <c r="H17" s="7" t="s">
        <v>108</v>
      </c>
      <c r="I17" s="8" t="s">
        <v>109</v>
      </c>
      <c r="J17" s="27" t="s">
        <v>110</v>
      </c>
      <c r="K17" s="28" t="s">
        <v>2</v>
      </c>
      <c r="L17" s="3" t="s">
        <v>129</v>
      </c>
      <c r="M17" s="3" t="s">
        <v>112</v>
      </c>
      <c r="N17" s="3" t="s">
        <v>13</v>
      </c>
      <c r="O17" s="5" t="s">
        <v>128</v>
      </c>
      <c r="P17" s="3" t="s">
        <v>130</v>
      </c>
      <c r="Q17" s="1">
        <v>1753</v>
      </c>
    </row>
    <row r="18" spans="1:17" ht="60" x14ac:dyDescent="0.25">
      <c r="A18" s="3" t="s">
        <v>34</v>
      </c>
      <c r="B18" s="4" t="s">
        <v>35</v>
      </c>
      <c r="C18" s="8" t="s">
        <v>106</v>
      </c>
      <c r="D18" s="2">
        <v>230</v>
      </c>
      <c r="E18" s="2">
        <v>3200</v>
      </c>
      <c r="F18" s="2">
        <v>600</v>
      </c>
      <c r="G18" s="2">
        <v>540</v>
      </c>
      <c r="H18" s="7" t="s">
        <v>108</v>
      </c>
      <c r="I18" s="8" t="s">
        <v>109</v>
      </c>
      <c r="J18" s="27" t="s">
        <v>110</v>
      </c>
      <c r="K18" s="28" t="s">
        <v>2</v>
      </c>
      <c r="L18" s="3" t="s">
        <v>129</v>
      </c>
      <c r="M18" s="3" t="s">
        <v>112</v>
      </c>
      <c r="N18" s="3" t="s">
        <v>13</v>
      </c>
      <c r="O18" s="5" t="s">
        <v>128</v>
      </c>
      <c r="P18" s="3" t="s">
        <v>130</v>
      </c>
      <c r="Q18" s="1">
        <v>780</v>
      </c>
    </row>
    <row r="19" spans="1:17" ht="60" x14ac:dyDescent="0.25">
      <c r="A19" s="5" t="s">
        <v>36</v>
      </c>
      <c r="B19" s="4" t="s">
        <v>37</v>
      </c>
      <c r="C19" s="8" t="s">
        <v>106</v>
      </c>
      <c r="D19" s="2">
        <v>1000</v>
      </c>
      <c r="E19" s="2">
        <v>3100</v>
      </c>
      <c r="F19" s="2">
        <v>570</v>
      </c>
      <c r="G19" s="2">
        <v>1490</v>
      </c>
      <c r="H19" s="7" t="s">
        <v>108</v>
      </c>
      <c r="I19" s="8" t="s">
        <v>109</v>
      </c>
      <c r="J19" s="27" t="s">
        <v>110</v>
      </c>
      <c r="K19" s="28" t="s">
        <v>2</v>
      </c>
      <c r="L19" s="3" t="s">
        <v>129</v>
      </c>
      <c r="M19" s="3" t="s">
        <v>112</v>
      </c>
      <c r="N19" s="3" t="s">
        <v>13</v>
      </c>
      <c r="O19" s="5" t="s">
        <v>128</v>
      </c>
      <c r="P19" s="3" t="s">
        <v>130</v>
      </c>
      <c r="Q19" s="1">
        <v>1522</v>
      </c>
    </row>
    <row r="20" spans="1:17" ht="60" x14ac:dyDescent="0.25">
      <c r="A20" s="3" t="s">
        <v>38</v>
      </c>
      <c r="B20" s="4" t="s">
        <v>39</v>
      </c>
      <c r="C20" s="8" t="s">
        <v>106</v>
      </c>
      <c r="D20" s="2">
        <v>500</v>
      </c>
      <c r="E20" s="2">
        <v>4500</v>
      </c>
      <c r="F20" s="2">
        <v>800</v>
      </c>
      <c r="G20" s="2">
        <v>1230</v>
      </c>
      <c r="H20" s="7" t="s">
        <v>108</v>
      </c>
      <c r="I20" s="8" t="s">
        <v>109</v>
      </c>
      <c r="J20" s="27" t="s">
        <v>110</v>
      </c>
      <c r="K20" s="28" t="s">
        <v>2</v>
      </c>
      <c r="L20" s="3" t="s">
        <v>129</v>
      </c>
      <c r="M20" s="3" t="s">
        <v>112</v>
      </c>
      <c r="N20" s="3" t="s">
        <v>13</v>
      </c>
      <c r="O20" s="5" t="s">
        <v>128</v>
      </c>
      <c r="P20" s="3" t="s">
        <v>130</v>
      </c>
      <c r="Q20" s="1">
        <v>1550</v>
      </c>
    </row>
    <row r="21" spans="1:17" ht="60" x14ac:dyDescent="0.25">
      <c r="A21" s="3" t="s">
        <v>40</v>
      </c>
      <c r="B21" s="4" t="s">
        <v>41</v>
      </c>
      <c r="C21" s="8" t="s">
        <v>106</v>
      </c>
      <c r="D21" s="2">
        <v>900</v>
      </c>
      <c r="E21" s="2">
        <v>2500</v>
      </c>
      <c r="F21" s="2">
        <v>500</v>
      </c>
      <c r="G21" s="2">
        <v>1420</v>
      </c>
      <c r="H21" s="7" t="s">
        <v>108</v>
      </c>
      <c r="I21" s="8" t="s">
        <v>109</v>
      </c>
      <c r="J21" s="27" t="s">
        <v>110</v>
      </c>
      <c r="K21" s="28" t="s">
        <v>2</v>
      </c>
      <c r="L21" s="3" t="s">
        <v>129</v>
      </c>
      <c r="M21" s="3" t="s">
        <v>112</v>
      </c>
      <c r="N21" s="3" t="s">
        <v>13</v>
      </c>
      <c r="O21" s="5" t="s">
        <v>128</v>
      </c>
      <c r="P21" s="3" t="s">
        <v>130</v>
      </c>
      <c r="Q21" s="1">
        <v>862</v>
      </c>
    </row>
    <row r="22" spans="1:17" x14ac:dyDescent="0.25">
      <c r="A22" s="3" t="s">
        <v>42</v>
      </c>
      <c r="B22" s="4" t="s">
        <v>43</v>
      </c>
      <c r="C22" s="8" t="s">
        <v>106</v>
      </c>
      <c r="D22" s="2">
        <v>1700</v>
      </c>
      <c r="E22" s="2">
        <v>5400</v>
      </c>
      <c r="F22" s="2">
        <v>1000</v>
      </c>
      <c r="G22" s="2">
        <v>3700</v>
      </c>
      <c r="H22" s="7" t="s">
        <v>133</v>
      </c>
      <c r="I22" s="8" t="s">
        <v>109</v>
      </c>
      <c r="J22" s="27" t="s">
        <v>110</v>
      </c>
      <c r="K22" s="28" t="s">
        <v>2</v>
      </c>
      <c r="L22" s="3" t="s">
        <v>129</v>
      </c>
      <c r="M22" s="3" t="s">
        <v>112</v>
      </c>
      <c r="N22" s="3" t="s">
        <v>134</v>
      </c>
      <c r="O22" s="5" t="s">
        <v>135</v>
      </c>
      <c r="P22" s="3" t="s">
        <v>130</v>
      </c>
      <c r="Q22" s="1">
        <v>19468</v>
      </c>
    </row>
    <row r="23" spans="1:17" x14ac:dyDescent="0.25">
      <c r="A23" s="3" t="s">
        <v>44</v>
      </c>
      <c r="B23" s="4" t="s">
        <v>45</v>
      </c>
      <c r="C23" s="8" t="s">
        <v>106</v>
      </c>
      <c r="D23" s="2">
        <v>1550</v>
      </c>
      <c r="E23" s="2">
        <v>4700</v>
      </c>
      <c r="F23" s="2">
        <v>850</v>
      </c>
      <c r="G23" s="2">
        <v>2300</v>
      </c>
      <c r="H23" s="7" t="s">
        <v>133</v>
      </c>
      <c r="I23" s="8" t="s">
        <v>109</v>
      </c>
      <c r="J23" s="27" t="s">
        <v>110</v>
      </c>
      <c r="K23" s="28" t="s">
        <v>2</v>
      </c>
      <c r="L23" s="3" t="s">
        <v>129</v>
      </c>
      <c r="M23" s="3" t="s">
        <v>112</v>
      </c>
      <c r="N23" s="3" t="s">
        <v>134</v>
      </c>
      <c r="O23" s="5" t="s">
        <v>135</v>
      </c>
      <c r="P23" s="3" t="s">
        <v>130</v>
      </c>
      <c r="Q23" s="1">
        <v>9403</v>
      </c>
    </row>
    <row r="24" spans="1:17" x14ac:dyDescent="0.25">
      <c r="A24" s="6" t="s">
        <v>46</v>
      </c>
      <c r="B24" s="4" t="s">
        <v>47</v>
      </c>
      <c r="C24" s="8" t="s">
        <v>106</v>
      </c>
      <c r="D24" s="2">
        <v>1500</v>
      </c>
      <c r="E24" s="2">
        <v>5600</v>
      </c>
      <c r="F24" s="2">
        <v>1000</v>
      </c>
      <c r="G24" s="2">
        <v>1650</v>
      </c>
      <c r="H24" s="7" t="s">
        <v>133</v>
      </c>
      <c r="I24" s="8" t="s">
        <v>109</v>
      </c>
      <c r="J24" s="27" t="s">
        <v>110</v>
      </c>
      <c r="K24" s="28" t="s">
        <v>2</v>
      </c>
      <c r="L24" s="3" t="s">
        <v>129</v>
      </c>
      <c r="M24" s="3" t="s">
        <v>112</v>
      </c>
      <c r="N24" s="3" t="s">
        <v>134</v>
      </c>
      <c r="O24" s="5" t="s">
        <v>135</v>
      </c>
      <c r="P24" s="3" t="s">
        <v>130</v>
      </c>
      <c r="Q24" s="1">
        <v>10576</v>
      </c>
    </row>
    <row r="25" spans="1:17" x14ac:dyDescent="0.25">
      <c r="A25" s="3" t="s">
        <v>48</v>
      </c>
      <c r="B25" s="4" t="s">
        <v>49</v>
      </c>
      <c r="C25" s="8" t="s">
        <v>106</v>
      </c>
      <c r="D25" s="2">
        <v>620</v>
      </c>
      <c r="E25" s="2">
        <v>4400</v>
      </c>
      <c r="F25" s="2">
        <v>800</v>
      </c>
      <c r="G25" s="2">
        <v>1400</v>
      </c>
      <c r="H25" s="7" t="s">
        <v>133</v>
      </c>
      <c r="I25" s="8" t="s">
        <v>109</v>
      </c>
      <c r="J25" s="27" t="s">
        <v>110</v>
      </c>
      <c r="K25" s="28" t="s">
        <v>2</v>
      </c>
      <c r="L25" s="3" t="s">
        <v>129</v>
      </c>
      <c r="M25" s="3" t="s">
        <v>112</v>
      </c>
      <c r="N25" s="3" t="s">
        <v>134</v>
      </c>
      <c r="O25" s="5" t="s">
        <v>135</v>
      </c>
      <c r="P25" s="3" t="s">
        <v>130</v>
      </c>
      <c r="Q25" s="1">
        <v>3914</v>
      </c>
    </row>
    <row r="26" spans="1:17" x14ac:dyDescent="0.25">
      <c r="A26" s="3" t="s">
        <v>50</v>
      </c>
      <c r="B26" s="4" t="s">
        <v>51</v>
      </c>
      <c r="C26" s="8" t="s">
        <v>106</v>
      </c>
      <c r="D26" s="2">
        <v>1400</v>
      </c>
      <c r="E26" s="2">
        <v>5500</v>
      </c>
      <c r="F26" s="2">
        <v>1000</v>
      </c>
      <c r="G26" s="2">
        <v>1650</v>
      </c>
      <c r="H26" s="7" t="s">
        <v>133</v>
      </c>
      <c r="I26" s="8" t="s">
        <v>109</v>
      </c>
      <c r="J26" s="27" t="s">
        <v>110</v>
      </c>
      <c r="K26" s="28" t="s">
        <v>2</v>
      </c>
      <c r="L26" s="3" t="s">
        <v>129</v>
      </c>
      <c r="M26" s="3" t="s">
        <v>112</v>
      </c>
      <c r="N26" s="3" t="s">
        <v>134</v>
      </c>
      <c r="O26" s="5" t="s">
        <v>135</v>
      </c>
      <c r="P26" s="3" t="s">
        <v>122</v>
      </c>
      <c r="Q26" s="1">
        <v>5957</v>
      </c>
    </row>
    <row r="27" spans="1:17" x14ac:dyDescent="0.25">
      <c r="A27" s="3" t="s">
        <v>52</v>
      </c>
      <c r="B27" s="4" t="s">
        <v>53</v>
      </c>
      <c r="C27" s="8" t="s">
        <v>106</v>
      </c>
      <c r="D27" s="2">
        <v>870</v>
      </c>
      <c r="E27" s="2">
        <v>5800</v>
      </c>
      <c r="F27" s="2">
        <v>1050</v>
      </c>
      <c r="G27" s="2">
        <v>1600</v>
      </c>
      <c r="H27" s="7" t="s">
        <v>133</v>
      </c>
      <c r="I27" s="8" t="s">
        <v>109</v>
      </c>
      <c r="J27" s="27" t="s">
        <v>110</v>
      </c>
      <c r="K27" s="28" t="s">
        <v>2</v>
      </c>
      <c r="L27" s="3" t="s">
        <v>129</v>
      </c>
      <c r="M27" s="3" t="s">
        <v>112</v>
      </c>
      <c r="N27" s="3" t="s">
        <v>134</v>
      </c>
      <c r="O27" s="5" t="s">
        <v>135</v>
      </c>
      <c r="P27" s="3" t="s">
        <v>122</v>
      </c>
      <c r="Q27" s="1">
        <v>4549</v>
      </c>
    </row>
    <row r="28" spans="1:17" x14ac:dyDescent="0.25">
      <c r="A28" s="3" t="s">
        <v>54</v>
      </c>
      <c r="B28" s="4" t="s">
        <v>55</v>
      </c>
      <c r="C28" s="8" t="s">
        <v>106</v>
      </c>
      <c r="D28" s="2">
        <v>770</v>
      </c>
      <c r="E28" s="2">
        <v>4600</v>
      </c>
      <c r="F28" s="2">
        <v>850</v>
      </c>
      <c r="G28" s="2">
        <v>1300</v>
      </c>
      <c r="H28" s="7" t="s">
        <v>133</v>
      </c>
      <c r="I28" s="8" t="s">
        <v>109</v>
      </c>
      <c r="J28" s="27" t="s">
        <v>110</v>
      </c>
      <c r="K28" s="28" t="s">
        <v>2</v>
      </c>
      <c r="L28" s="3" t="s">
        <v>129</v>
      </c>
      <c r="M28" s="3" t="s">
        <v>112</v>
      </c>
      <c r="N28" s="3" t="s">
        <v>134</v>
      </c>
      <c r="O28" s="5" t="s">
        <v>135</v>
      </c>
      <c r="P28" s="3" t="s">
        <v>130</v>
      </c>
      <c r="Q28" s="1">
        <v>4298</v>
      </c>
    </row>
    <row r="29" spans="1:17" x14ac:dyDescent="0.25">
      <c r="A29" s="5" t="s">
        <v>56</v>
      </c>
      <c r="B29" s="4" t="s">
        <v>57</v>
      </c>
      <c r="C29" s="8" t="s">
        <v>106</v>
      </c>
      <c r="D29" s="2">
        <v>830</v>
      </c>
      <c r="E29" s="2">
        <v>7400</v>
      </c>
      <c r="F29" s="2">
        <v>1400</v>
      </c>
      <c r="G29" s="2">
        <v>2800</v>
      </c>
      <c r="H29" s="7" t="s">
        <v>133</v>
      </c>
      <c r="I29" s="8" t="s">
        <v>109</v>
      </c>
      <c r="J29" s="27" t="s">
        <v>110</v>
      </c>
      <c r="K29" s="28" t="s">
        <v>2</v>
      </c>
      <c r="L29" s="3" t="s">
        <v>129</v>
      </c>
      <c r="M29" s="3" t="s">
        <v>112</v>
      </c>
      <c r="N29" s="3" t="s">
        <v>134</v>
      </c>
      <c r="O29" s="5" t="s">
        <v>135</v>
      </c>
      <c r="P29" s="3" t="s">
        <v>122</v>
      </c>
      <c r="Q29" s="1">
        <v>9339</v>
      </c>
    </row>
    <row r="30" spans="1:17" x14ac:dyDescent="0.25">
      <c r="A30" s="5" t="s">
        <v>58</v>
      </c>
      <c r="B30" s="4" t="s">
        <v>59</v>
      </c>
      <c r="C30" s="8" t="s">
        <v>106</v>
      </c>
      <c r="D30" s="2">
        <v>920</v>
      </c>
      <c r="E30" s="2">
        <v>5100</v>
      </c>
      <c r="F30" s="2">
        <v>950</v>
      </c>
      <c r="G30" s="2">
        <v>2050</v>
      </c>
      <c r="H30" s="7" t="s">
        <v>133</v>
      </c>
      <c r="I30" s="8" t="s">
        <v>109</v>
      </c>
      <c r="J30" s="27" t="s">
        <v>110</v>
      </c>
      <c r="K30" s="28" t="s">
        <v>2</v>
      </c>
      <c r="L30" s="3" t="s">
        <v>129</v>
      </c>
      <c r="M30" s="3" t="s">
        <v>112</v>
      </c>
      <c r="N30" s="3" t="s">
        <v>134</v>
      </c>
      <c r="O30" s="5" t="s">
        <v>135</v>
      </c>
      <c r="P30" s="3" t="s">
        <v>122</v>
      </c>
      <c r="Q30" s="1">
        <v>5670</v>
      </c>
    </row>
    <row r="31" spans="1:17" x14ac:dyDescent="0.25">
      <c r="A31" s="5" t="s">
        <v>60</v>
      </c>
      <c r="B31" s="4" t="s">
        <v>61</v>
      </c>
      <c r="C31" s="8" t="s">
        <v>106</v>
      </c>
      <c r="D31" s="2">
        <v>1680</v>
      </c>
      <c r="E31" s="2">
        <v>5000</v>
      </c>
      <c r="F31" s="2">
        <v>900</v>
      </c>
      <c r="G31" s="2">
        <v>3400</v>
      </c>
      <c r="H31" s="7" t="s">
        <v>133</v>
      </c>
      <c r="I31" s="8" t="s">
        <v>109</v>
      </c>
      <c r="J31" s="27" t="s">
        <v>110</v>
      </c>
      <c r="K31" s="28" t="s">
        <v>2</v>
      </c>
      <c r="L31" s="3" t="s">
        <v>129</v>
      </c>
      <c r="M31" s="3" t="s">
        <v>136</v>
      </c>
      <c r="N31" s="3" t="s">
        <v>134</v>
      </c>
      <c r="O31" s="5" t="s">
        <v>135</v>
      </c>
      <c r="P31" s="3" t="s">
        <v>130</v>
      </c>
      <c r="Q31" s="1">
        <v>22926</v>
      </c>
    </row>
    <row r="32" spans="1:17" ht="30" x14ac:dyDescent="0.25">
      <c r="A32" s="5" t="s">
        <v>62</v>
      </c>
      <c r="B32" s="4" t="s">
        <v>63</v>
      </c>
      <c r="C32" s="8" t="s">
        <v>137</v>
      </c>
      <c r="D32" s="2">
        <v>134</v>
      </c>
      <c r="E32" s="2"/>
      <c r="F32" s="2"/>
      <c r="G32" s="2"/>
      <c r="H32" s="7" t="s">
        <v>108</v>
      </c>
      <c r="I32" s="8" t="s">
        <v>109</v>
      </c>
      <c r="J32" s="27" t="s">
        <v>110</v>
      </c>
      <c r="K32" s="28" t="s">
        <v>64</v>
      </c>
      <c r="L32" s="5" t="s">
        <v>138</v>
      </c>
      <c r="M32" s="3" t="s">
        <v>139</v>
      </c>
      <c r="N32" s="3" t="s">
        <v>140</v>
      </c>
      <c r="O32" s="5" t="s">
        <v>141</v>
      </c>
      <c r="P32" s="3" t="s">
        <v>130</v>
      </c>
      <c r="Q32" s="1"/>
    </row>
    <row r="33" spans="1:17" x14ac:dyDescent="0.25">
      <c r="A33" s="5" t="s">
        <v>67</v>
      </c>
      <c r="B33" s="4" t="s">
        <v>68</v>
      </c>
      <c r="C33" s="7" t="s">
        <v>142</v>
      </c>
      <c r="D33" s="2">
        <v>150</v>
      </c>
      <c r="E33" s="2">
        <v>2400</v>
      </c>
      <c r="F33" s="2">
        <v>430</v>
      </c>
      <c r="G33" s="2">
        <v>350</v>
      </c>
      <c r="H33" s="7" t="s">
        <v>108</v>
      </c>
      <c r="I33" s="8" t="s">
        <v>109</v>
      </c>
      <c r="J33" s="27" t="s">
        <v>110</v>
      </c>
      <c r="K33" s="28" t="s">
        <v>143</v>
      </c>
      <c r="L33" s="3" t="s">
        <v>144</v>
      </c>
      <c r="M33" s="3" t="s">
        <v>145</v>
      </c>
      <c r="N33" s="3" t="s">
        <v>3</v>
      </c>
      <c r="O33" s="5" t="s">
        <v>135</v>
      </c>
      <c r="P33" s="3" t="s">
        <v>122</v>
      </c>
      <c r="Q33" s="1"/>
    </row>
    <row r="34" spans="1:17" x14ac:dyDescent="0.25">
      <c r="A34" s="5" t="s">
        <v>69</v>
      </c>
      <c r="B34" s="4" t="s">
        <v>70</v>
      </c>
      <c r="C34" s="7" t="s">
        <v>142</v>
      </c>
      <c r="D34" s="40">
        <f>274+18+193+2+12</f>
        <v>499</v>
      </c>
      <c r="E34" s="40"/>
      <c r="F34" s="40"/>
      <c r="G34" s="40"/>
      <c r="H34" s="7" t="s">
        <v>108</v>
      </c>
      <c r="I34" s="8" t="s">
        <v>109</v>
      </c>
      <c r="J34" s="27" t="s">
        <v>110</v>
      </c>
      <c r="K34" s="30" t="s">
        <v>143</v>
      </c>
      <c r="L34" s="9"/>
      <c r="M34" s="9" t="s">
        <v>139</v>
      </c>
      <c r="N34" s="3" t="s">
        <v>73</v>
      </c>
      <c r="O34" s="5" t="s">
        <v>146</v>
      </c>
      <c r="P34" s="3" t="s">
        <v>122</v>
      </c>
      <c r="Q34" s="1"/>
    </row>
    <row r="35" spans="1:17" x14ac:dyDescent="0.25">
      <c r="A35" s="5" t="s">
        <v>71</v>
      </c>
      <c r="B35" s="4" t="s">
        <v>72</v>
      </c>
      <c r="C35" s="7" t="s">
        <v>142</v>
      </c>
      <c r="D35" s="40">
        <v>180</v>
      </c>
      <c r="E35" s="40">
        <v>3400</v>
      </c>
      <c r="F35" s="40">
        <v>600</v>
      </c>
      <c r="G35" s="40">
        <v>220</v>
      </c>
      <c r="H35" s="7" t="s">
        <v>108</v>
      </c>
      <c r="I35" s="8" t="s">
        <v>109</v>
      </c>
      <c r="J35" s="27" t="s">
        <v>110</v>
      </c>
      <c r="K35" s="30" t="s">
        <v>143</v>
      </c>
      <c r="L35" s="9"/>
      <c r="M35" s="9" t="s">
        <v>139</v>
      </c>
      <c r="N35" s="3" t="s">
        <v>73</v>
      </c>
      <c r="O35" s="5" t="s">
        <v>146</v>
      </c>
      <c r="P35" s="3" t="s">
        <v>122</v>
      </c>
      <c r="Q35" s="1"/>
    </row>
    <row r="36" spans="1:17" x14ac:dyDescent="0.25">
      <c r="A36" s="5" t="s">
        <v>74</v>
      </c>
      <c r="B36" s="4" t="s">
        <v>75</v>
      </c>
      <c r="C36" s="7" t="s">
        <v>142</v>
      </c>
      <c r="D36" s="40">
        <f>14+76</f>
        <v>90</v>
      </c>
      <c r="E36" s="40"/>
      <c r="F36" s="40"/>
      <c r="G36" s="40"/>
      <c r="H36" s="7" t="s">
        <v>108</v>
      </c>
      <c r="I36" s="8" t="s">
        <v>109</v>
      </c>
      <c r="J36" s="27" t="s">
        <v>110</v>
      </c>
      <c r="K36" s="30" t="s">
        <v>143</v>
      </c>
      <c r="L36" s="9"/>
      <c r="M36" s="9" t="s">
        <v>139</v>
      </c>
      <c r="N36" s="3" t="s">
        <v>73</v>
      </c>
      <c r="O36" s="5" t="s">
        <v>146</v>
      </c>
      <c r="P36" s="3" t="s">
        <v>147</v>
      </c>
      <c r="Q36" s="1"/>
    </row>
    <row r="37" spans="1:17" x14ac:dyDescent="0.25">
      <c r="A37" s="5" t="s">
        <v>76</v>
      </c>
      <c r="B37" s="4" t="s">
        <v>77</v>
      </c>
      <c r="C37" s="7" t="s">
        <v>142</v>
      </c>
      <c r="D37" s="40">
        <v>2000</v>
      </c>
      <c r="E37" s="40">
        <v>1500</v>
      </c>
      <c r="F37" s="40">
        <v>270</v>
      </c>
      <c r="G37" s="40">
        <v>270</v>
      </c>
      <c r="H37" s="7" t="s">
        <v>108</v>
      </c>
      <c r="I37" s="8" t="s">
        <v>109</v>
      </c>
      <c r="J37" s="27" t="s">
        <v>110</v>
      </c>
      <c r="K37" s="30" t="s">
        <v>143</v>
      </c>
      <c r="L37" s="9"/>
      <c r="M37" s="9" t="s">
        <v>139</v>
      </c>
      <c r="N37" s="3" t="s">
        <v>73</v>
      </c>
      <c r="O37" s="5" t="s">
        <v>146</v>
      </c>
      <c r="P37" s="17" t="s">
        <v>148</v>
      </c>
      <c r="Q37" s="1"/>
    </row>
    <row r="38" spans="1:17" x14ac:dyDescent="0.25">
      <c r="A38" s="5" t="s">
        <v>78</v>
      </c>
      <c r="B38" s="4" t="s">
        <v>79</v>
      </c>
      <c r="C38" s="7" t="s">
        <v>142</v>
      </c>
      <c r="D38" s="40">
        <v>35</v>
      </c>
      <c r="E38" s="40">
        <v>6800</v>
      </c>
      <c r="F38" s="40">
        <v>1300</v>
      </c>
      <c r="G38" s="40">
        <v>300</v>
      </c>
      <c r="H38" s="7" t="s">
        <v>108</v>
      </c>
      <c r="I38" s="8" t="s">
        <v>109</v>
      </c>
      <c r="J38" s="27" t="s">
        <v>110</v>
      </c>
      <c r="K38" s="30" t="s">
        <v>143</v>
      </c>
      <c r="L38" s="9"/>
      <c r="M38" s="9" t="s">
        <v>139</v>
      </c>
      <c r="N38" s="3" t="s">
        <v>73</v>
      </c>
      <c r="O38" s="5" t="s">
        <v>146</v>
      </c>
      <c r="P38" s="3" t="s">
        <v>147</v>
      </c>
      <c r="Q38" s="1"/>
    </row>
    <row r="39" spans="1:17" x14ac:dyDescent="0.25">
      <c r="A39" s="5" t="s">
        <v>80</v>
      </c>
      <c r="B39" s="4" t="s">
        <v>149</v>
      </c>
      <c r="C39" s="7" t="s">
        <v>142</v>
      </c>
      <c r="D39" s="40">
        <f>767+57+3+8</f>
        <v>835</v>
      </c>
      <c r="E39" s="40"/>
      <c r="F39" s="40"/>
      <c r="G39" s="40"/>
      <c r="H39" s="7" t="s">
        <v>108</v>
      </c>
      <c r="I39" s="8" t="s">
        <v>109</v>
      </c>
      <c r="J39" s="27" t="s">
        <v>110</v>
      </c>
      <c r="K39" s="30" t="s">
        <v>143</v>
      </c>
      <c r="L39" s="9"/>
      <c r="M39" s="9" t="s">
        <v>139</v>
      </c>
      <c r="N39" s="3" t="s">
        <v>73</v>
      </c>
      <c r="O39" s="5" t="s">
        <v>146</v>
      </c>
      <c r="P39" s="17" t="s">
        <v>150</v>
      </c>
      <c r="Q39" s="1"/>
    </row>
    <row r="40" spans="1:17" x14ac:dyDescent="0.25">
      <c r="A40" s="5" t="s">
        <v>81</v>
      </c>
      <c r="B40" s="4" t="s">
        <v>82</v>
      </c>
      <c r="C40" s="7" t="s">
        <v>142</v>
      </c>
      <c r="D40" s="40">
        <v>270</v>
      </c>
      <c r="E40" s="40">
        <v>4300</v>
      </c>
      <c r="F40" s="40">
        <v>780</v>
      </c>
      <c r="G40" s="40">
        <v>330</v>
      </c>
      <c r="H40" s="7" t="s">
        <v>108</v>
      </c>
      <c r="I40" s="8" t="s">
        <v>109</v>
      </c>
      <c r="J40" s="27" t="s">
        <v>110</v>
      </c>
      <c r="K40" s="30" t="s">
        <v>143</v>
      </c>
      <c r="L40" s="9"/>
      <c r="M40" s="9" t="s">
        <v>139</v>
      </c>
      <c r="N40" s="3" t="s">
        <v>73</v>
      </c>
      <c r="O40" s="5" t="s">
        <v>146</v>
      </c>
      <c r="P40" s="3" t="s">
        <v>147</v>
      </c>
      <c r="Q40" s="1"/>
    </row>
    <row r="41" spans="1:17" x14ac:dyDescent="0.25">
      <c r="A41" s="5" t="s">
        <v>83</v>
      </c>
      <c r="B41" s="4" t="s">
        <v>84</v>
      </c>
      <c r="C41" s="7" t="s">
        <v>142</v>
      </c>
      <c r="D41" s="40" t="s">
        <v>151</v>
      </c>
      <c r="E41" s="40"/>
      <c r="F41" s="40"/>
      <c r="G41" s="40"/>
      <c r="H41" s="7" t="s">
        <v>108</v>
      </c>
      <c r="I41" s="8" t="s">
        <v>109</v>
      </c>
      <c r="J41" s="27" t="s">
        <v>110</v>
      </c>
      <c r="K41" s="30" t="s">
        <v>143</v>
      </c>
      <c r="L41" s="9"/>
      <c r="M41" s="9" t="s">
        <v>139</v>
      </c>
      <c r="N41" s="3" t="s">
        <v>73</v>
      </c>
      <c r="O41" s="5" t="s">
        <v>146</v>
      </c>
      <c r="P41" s="3" t="s">
        <v>122</v>
      </c>
      <c r="Q41" s="1"/>
    </row>
    <row r="42" spans="1:17" x14ac:dyDescent="0.25">
      <c r="A42" s="5" t="s">
        <v>85</v>
      </c>
      <c r="B42" s="4" t="s">
        <v>86</v>
      </c>
      <c r="C42" s="7" t="s">
        <v>142</v>
      </c>
      <c r="D42" s="40">
        <v>19</v>
      </c>
      <c r="E42" s="40"/>
      <c r="F42" s="40"/>
      <c r="G42" s="40"/>
      <c r="H42" s="7" t="s">
        <v>108</v>
      </c>
      <c r="I42" s="8" t="s">
        <v>109</v>
      </c>
      <c r="J42" s="27" t="s">
        <v>110</v>
      </c>
      <c r="K42" s="30" t="s">
        <v>143</v>
      </c>
      <c r="L42" s="9"/>
      <c r="M42" s="9" t="s">
        <v>139</v>
      </c>
      <c r="N42" s="3" t="s">
        <v>73</v>
      </c>
      <c r="O42" s="5" t="s">
        <v>146</v>
      </c>
      <c r="P42" s="3" t="s">
        <v>122</v>
      </c>
      <c r="Q42" s="1"/>
    </row>
    <row r="43" spans="1:17" x14ac:dyDescent="0.25">
      <c r="A43" s="5" t="s">
        <v>87</v>
      </c>
      <c r="B43" s="4" t="s">
        <v>88</v>
      </c>
      <c r="C43" s="7" t="s">
        <v>137</v>
      </c>
      <c r="D43" s="2">
        <v>102</v>
      </c>
      <c r="E43" s="2"/>
      <c r="F43" s="2"/>
      <c r="G43" s="2"/>
      <c r="H43" s="7" t="s">
        <v>116</v>
      </c>
      <c r="I43" s="8" t="s">
        <v>109</v>
      </c>
      <c r="J43" s="27" t="s">
        <v>110</v>
      </c>
      <c r="K43" s="28" t="s">
        <v>152</v>
      </c>
      <c r="L43" s="3" t="s">
        <v>153</v>
      </c>
      <c r="M43" s="3" t="s">
        <v>154</v>
      </c>
      <c r="N43" s="3" t="s">
        <v>3</v>
      </c>
      <c r="O43" s="5" t="s">
        <v>155</v>
      </c>
      <c r="P43" s="3" t="s">
        <v>130</v>
      </c>
      <c r="Q43" s="1"/>
    </row>
    <row r="44" spans="1:17" x14ac:dyDescent="0.25">
      <c r="A44" s="11" t="s">
        <v>156</v>
      </c>
      <c r="B44" s="12" t="s">
        <v>157</v>
      </c>
      <c r="C44" s="7" t="s">
        <v>158</v>
      </c>
      <c r="D44" s="2">
        <v>265</v>
      </c>
      <c r="E44" s="2"/>
      <c r="F44" s="2"/>
      <c r="G44" s="2"/>
      <c r="H44" s="7" t="s">
        <v>116</v>
      </c>
      <c r="I44" s="8" t="s">
        <v>109</v>
      </c>
      <c r="J44" s="27" t="s">
        <v>110</v>
      </c>
      <c r="K44" s="28" t="s">
        <v>10</v>
      </c>
      <c r="L44" s="3"/>
      <c r="M44" s="3"/>
      <c r="N44" s="7" t="s">
        <v>140</v>
      </c>
      <c r="O44" s="5" t="s">
        <v>155</v>
      </c>
      <c r="P44" s="7"/>
      <c r="Q44" s="1"/>
    </row>
    <row r="45" spans="1:17" ht="30" x14ac:dyDescent="0.25">
      <c r="A45" s="5" t="s">
        <v>159</v>
      </c>
      <c r="B45" s="4" t="s">
        <v>160</v>
      </c>
      <c r="C45" s="7" t="s">
        <v>142</v>
      </c>
      <c r="D45" s="40">
        <v>170</v>
      </c>
      <c r="E45" s="40">
        <v>5200</v>
      </c>
      <c r="F45" s="40">
        <v>1000</v>
      </c>
      <c r="G45" s="40">
        <v>150</v>
      </c>
      <c r="H45" s="7" t="s">
        <v>108</v>
      </c>
      <c r="I45" s="8" t="s">
        <v>109</v>
      </c>
      <c r="J45" s="27" t="s">
        <v>110</v>
      </c>
      <c r="K45" s="28" t="s">
        <v>143</v>
      </c>
      <c r="L45" s="3"/>
      <c r="M45" s="7"/>
      <c r="N45" s="7" t="s">
        <v>3</v>
      </c>
      <c r="O45" s="7" t="s">
        <v>135</v>
      </c>
      <c r="P45" s="7"/>
      <c r="Q45" s="1"/>
    </row>
    <row r="46" spans="1:17" x14ac:dyDescent="0.25">
      <c r="A46" s="5" t="s">
        <v>161</v>
      </c>
      <c r="B46" s="4" t="s">
        <v>162</v>
      </c>
      <c r="C46" s="7" t="s">
        <v>142</v>
      </c>
      <c r="D46" s="40">
        <f>178+19</f>
        <v>197</v>
      </c>
      <c r="E46" s="40"/>
      <c r="F46" s="40"/>
      <c r="G46" s="40"/>
      <c r="H46" s="7" t="s">
        <v>108</v>
      </c>
      <c r="I46" s="8" t="s">
        <v>109</v>
      </c>
      <c r="J46" s="27" t="s">
        <v>110</v>
      </c>
      <c r="K46" s="28" t="s">
        <v>2</v>
      </c>
      <c r="L46" s="3" t="s">
        <v>129</v>
      </c>
      <c r="M46" s="7"/>
      <c r="N46" s="7" t="s">
        <v>3</v>
      </c>
      <c r="O46" s="7" t="s">
        <v>146</v>
      </c>
      <c r="P46" s="7"/>
      <c r="Q46" s="1"/>
    </row>
    <row r="47" spans="1:17" ht="30" x14ac:dyDescent="0.25">
      <c r="A47" s="5" t="s">
        <v>163</v>
      </c>
      <c r="B47" s="4" t="s">
        <v>164</v>
      </c>
      <c r="C47" s="7" t="s">
        <v>142</v>
      </c>
      <c r="D47" s="40">
        <v>135</v>
      </c>
      <c r="E47" s="40">
        <v>1500</v>
      </c>
      <c r="F47" s="40">
        <v>300</v>
      </c>
      <c r="G47" s="40">
        <v>180</v>
      </c>
      <c r="H47" s="7" t="s">
        <v>108</v>
      </c>
      <c r="I47" s="8" t="s">
        <v>109</v>
      </c>
      <c r="J47" s="27" t="s">
        <v>110</v>
      </c>
      <c r="K47" s="28" t="s">
        <v>143</v>
      </c>
      <c r="L47" s="3"/>
      <c r="M47" s="7" t="s">
        <v>139</v>
      </c>
      <c r="N47" s="3" t="s">
        <v>3</v>
      </c>
      <c r="O47" s="7" t="s">
        <v>135</v>
      </c>
      <c r="P47" s="7"/>
      <c r="Q47" s="1"/>
    </row>
    <row r="48" spans="1:17" x14ac:dyDescent="0.25">
      <c r="A48" s="5" t="s">
        <v>165</v>
      </c>
      <c r="B48" s="4" t="s">
        <v>166</v>
      </c>
      <c r="C48" s="7" t="s">
        <v>142</v>
      </c>
      <c r="D48" s="40">
        <v>190</v>
      </c>
      <c r="E48" s="40">
        <v>1100</v>
      </c>
      <c r="F48" s="40">
        <v>200</v>
      </c>
      <c r="G48" s="40">
        <v>200</v>
      </c>
      <c r="H48" s="7" t="s">
        <v>108</v>
      </c>
      <c r="I48" s="8" t="s">
        <v>109</v>
      </c>
      <c r="J48" s="27" t="s">
        <v>110</v>
      </c>
      <c r="K48" s="28" t="s">
        <v>143</v>
      </c>
      <c r="L48" s="3"/>
      <c r="M48" s="7"/>
      <c r="N48" s="3" t="s">
        <v>3</v>
      </c>
      <c r="O48" s="7" t="s">
        <v>135</v>
      </c>
      <c r="P48" s="7"/>
      <c r="Q48" s="1"/>
    </row>
    <row r="49" spans="1:17" x14ac:dyDescent="0.25">
      <c r="A49" s="5" t="s">
        <v>167</v>
      </c>
      <c r="B49" s="4" t="s">
        <v>168</v>
      </c>
      <c r="C49" s="7" t="s">
        <v>142</v>
      </c>
      <c r="D49" s="40">
        <v>15</v>
      </c>
      <c r="E49" s="40">
        <v>3600</v>
      </c>
      <c r="F49" s="40">
        <v>650</v>
      </c>
      <c r="G49" s="40">
        <v>10</v>
      </c>
      <c r="H49" s="7" t="s">
        <v>108</v>
      </c>
      <c r="I49" s="8" t="s">
        <v>109</v>
      </c>
      <c r="J49" s="27" t="s">
        <v>110</v>
      </c>
      <c r="K49" s="28" t="s">
        <v>143</v>
      </c>
      <c r="L49" s="3"/>
      <c r="M49" s="7"/>
      <c r="N49" s="3" t="s">
        <v>3</v>
      </c>
      <c r="O49" s="7" t="s">
        <v>135</v>
      </c>
      <c r="P49" s="7"/>
      <c r="Q49" s="1"/>
    </row>
    <row r="50" spans="1:17" x14ac:dyDescent="0.25">
      <c r="A50" s="5" t="s">
        <v>169</v>
      </c>
      <c r="B50" s="4" t="s">
        <v>170</v>
      </c>
      <c r="C50" s="7" t="s">
        <v>158</v>
      </c>
      <c r="D50" s="2">
        <f>389+114+13</f>
        <v>516</v>
      </c>
      <c r="E50" s="2"/>
      <c r="F50" s="2"/>
      <c r="G50" s="2"/>
      <c r="H50" s="7" t="s">
        <v>116</v>
      </c>
      <c r="I50" s="8" t="s">
        <v>109</v>
      </c>
      <c r="J50" s="27" t="s">
        <v>110</v>
      </c>
      <c r="K50" s="28" t="s">
        <v>143</v>
      </c>
      <c r="L50" s="3"/>
      <c r="M50" s="7"/>
      <c r="N50" s="3" t="s">
        <v>140</v>
      </c>
      <c r="O50" s="7" t="s">
        <v>155</v>
      </c>
      <c r="P50" s="7"/>
      <c r="Q50" s="1"/>
    </row>
    <row r="51" spans="1:17" ht="30" x14ac:dyDescent="0.25">
      <c r="A51" s="7" t="s">
        <v>171</v>
      </c>
      <c r="B51" s="24" t="s">
        <v>172</v>
      </c>
      <c r="C51" s="7" t="s">
        <v>142</v>
      </c>
      <c r="D51" s="40">
        <v>10</v>
      </c>
      <c r="E51" s="40"/>
      <c r="F51" s="40"/>
      <c r="G51" s="40"/>
      <c r="H51" s="7" t="s">
        <v>108</v>
      </c>
      <c r="I51" s="8" t="s">
        <v>109</v>
      </c>
      <c r="J51" s="27" t="s">
        <v>110</v>
      </c>
      <c r="K51" s="28" t="s">
        <v>143</v>
      </c>
      <c r="L51" s="3" t="s">
        <v>144</v>
      </c>
      <c r="M51" s="7"/>
      <c r="N51" s="7" t="s">
        <v>3</v>
      </c>
      <c r="O51" s="7" t="s">
        <v>135</v>
      </c>
      <c r="P51" s="7"/>
      <c r="Q51" s="21"/>
    </row>
    <row r="52" spans="1:17" ht="30" x14ac:dyDescent="0.25">
      <c r="A52" s="25" t="s">
        <v>173</v>
      </c>
      <c r="B52" s="24" t="s">
        <v>174</v>
      </c>
      <c r="C52" s="7" t="s">
        <v>106</v>
      </c>
      <c r="D52" s="40">
        <v>10</v>
      </c>
      <c r="E52" s="40"/>
      <c r="F52" s="40"/>
      <c r="G52" s="40"/>
      <c r="H52" s="7" t="s">
        <v>108</v>
      </c>
      <c r="I52" s="8" t="s">
        <v>109</v>
      </c>
      <c r="J52" s="27" t="s">
        <v>110</v>
      </c>
      <c r="K52" s="28" t="s">
        <v>143</v>
      </c>
      <c r="L52" s="3" t="s">
        <v>144</v>
      </c>
      <c r="M52" s="7"/>
      <c r="N52" s="7" t="s">
        <v>3</v>
      </c>
      <c r="O52" s="7" t="s">
        <v>135</v>
      </c>
      <c r="P52" s="7"/>
      <c r="Q52" s="21"/>
    </row>
    <row r="53" spans="1:17" x14ac:dyDescent="0.25">
      <c r="A53" s="25" t="s">
        <v>175</v>
      </c>
      <c r="B53" s="24" t="s">
        <v>176</v>
      </c>
      <c r="C53" s="7" t="s">
        <v>142</v>
      </c>
      <c r="D53" s="40">
        <v>10</v>
      </c>
      <c r="E53" s="40"/>
      <c r="F53" s="40"/>
      <c r="G53" s="40"/>
      <c r="H53" s="7" t="s">
        <v>108</v>
      </c>
      <c r="I53" s="8" t="s">
        <v>109</v>
      </c>
      <c r="J53" s="27" t="s">
        <v>110</v>
      </c>
      <c r="K53" s="28" t="s">
        <v>143</v>
      </c>
      <c r="L53" s="3" t="s">
        <v>144</v>
      </c>
      <c r="M53" s="7"/>
      <c r="N53" s="7" t="s">
        <v>3</v>
      </c>
      <c r="O53" s="7" t="s">
        <v>135</v>
      </c>
      <c r="P53" s="7"/>
      <c r="Q53" s="21"/>
    </row>
    <row r="54" spans="1:17" ht="30" x14ac:dyDescent="0.25">
      <c r="A54" s="25" t="s">
        <v>177</v>
      </c>
      <c r="B54" s="24" t="s">
        <v>178</v>
      </c>
      <c r="C54" s="7" t="s">
        <v>142</v>
      </c>
      <c r="D54" s="40" t="s">
        <v>151</v>
      </c>
      <c r="E54" s="40"/>
      <c r="F54" s="40"/>
      <c r="G54" s="40"/>
      <c r="H54" s="7" t="s">
        <v>108</v>
      </c>
      <c r="I54" s="8" t="s">
        <v>109</v>
      </c>
      <c r="J54" s="27" t="s">
        <v>110</v>
      </c>
      <c r="K54" s="28"/>
      <c r="L54" s="3"/>
      <c r="M54" s="7"/>
      <c r="N54" s="7" t="s">
        <v>3</v>
      </c>
      <c r="O54" s="7" t="s">
        <v>135</v>
      </c>
      <c r="P54" s="7"/>
      <c r="Q54" s="21"/>
    </row>
    <row r="55" spans="1:17" x14ac:dyDescent="0.25">
      <c r="A55" s="25" t="s">
        <v>179</v>
      </c>
      <c r="B55" s="24" t="s">
        <v>180</v>
      </c>
      <c r="C55" s="7" t="s">
        <v>142</v>
      </c>
      <c r="D55" s="2">
        <v>470</v>
      </c>
      <c r="E55" s="2">
        <v>3200</v>
      </c>
      <c r="F55" s="2">
        <v>580</v>
      </c>
      <c r="G55" s="2">
        <v>260</v>
      </c>
      <c r="H55" s="7" t="s">
        <v>108</v>
      </c>
      <c r="I55" s="8" t="s">
        <v>109</v>
      </c>
      <c r="J55" s="27" t="s">
        <v>110</v>
      </c>
      <c r="K55" s="28"/>
      <c r="L55" s="3"/>
      <c r="M55" s="7"/>
      <c r="N55" s="7" t="s">
        <v>3</v>
      </c>
      <c r="O55" s="7" t="s">
        <v>135</v>
      </c>
      <c r="P55" s="7"/>
      <c r="Q55" s="21"/>
    </row>
    <row r="56" spans="1:17" ht="30" x14ac:dyDescent="0.25">
      <c r="A56" s="25" t="s">
        <v>181</v>
      </c>
      <c r="B56" s="24" t="s">
        <v>182</v>
      </c>
      <c r="C56" s="7" t="s">
        <v>137</v>
      </c>
      <c r="D56" s="2" t="s">
        <v>151</v>
      </c>
      <c r="E56" s="2"/>
      <c r="F56" s="2"/>
      <c r="G56" s="2"/>
      <c r="H56" s="25" t="s">
        <v>183</v>
      </c>
      <c r="I56" s="8" t="s">
        <v>109</v>
      </c>
      <c r="J56" s="27" t="s">
        <v>184</v>
      </c>
      <c r="K56" s="28"/>
      <c r="L56" s="3"/>
      <c r="M56" s="7"/>
      <c r="N56" s="7" t="s">
        <v>3</v>
      </c>
      <c r="O56" s="10" t="s">
        <v>141</v>
      </c>
      <c r="P56" s="7"/>
      <c r="Q56" s="21"/>
    </row>
    <row r="57" spans="1:17" x14ac:dyDescent="0.25">
      <c r="A57" s="25" t="s">
        <v>65</v>
      </c>
      <c r="B57" s="7" t="s">
        <v>66</v>
      </c>
      <c r="C57" s="7" t="s">
        <v>137</v>
      </c>
      <c r="D57" s="2" t="s">
        <v>151</v>
      </c>
      <c r="E57" s="2"/>
      <c r="F57" s="2"/>
      <c r="G57" s="2"/>
      <c r="H57" s="7" t="s">
        <v>124</v>
      </c>
      <c r="I57" s="8" t="s">
        <v>109</v>
      </c>
      <c r="J57" s="27" t="s">
        <v>184</v>
      </c>
      <c r="K57" s="28" t="s">
        <v>64</v>
      </c>
      <c r="L57" s="3" t="s">
        <v>185</v>
      </c>
      <c r="M57" s="7" t="s">
        <v>145</v>
      </c>
      <c r="N57" s="7" t="s">
        <v>3</v>
      </c>
      <c r="O57" s="7" t="s">
        <v>155</v>
      </c>
      <c r="P57" s="7" t="s">
        <v>130</v>
      </c>
      <c r="Q57" s="21"/>
    </row>
    <row r="58" spans="1:17" ht="60" x14ac:dyDescent="0.25">
      <c r="A58" s="25" t="s">
        <v>186</v>
      </c>
      <c r="B58" s="23" t="s">
        <v>187</v>
      </c>
      <c r="C58" s="7" t="s">
        <v>158</v>
      </c>
      <c r="D58" s="2" t="s">
        <v>188</v>
      </c>
      <c r="E58" s="2"/>
      <c r="F58" s="2"/>
      <c r="G58" s="2"/>
      <c r="H58" s="25" t="s">
        <v>116</v>
      </c>
      <c r="I58" s="8" t="s">
        <v>109</v>
      </c>
      <c r="J58" s="27" t="s">
        <v>184</v>
      </c>
      <c r="K58" s="28"/>
      <c r="L58" s="3"/>
      <c r="M58" s="7"/>
      <c r="N58" s="7" t="s">
        <v>3</v>
      </c>
      <c r="O58" s="7" t="s">
        <v>155</v>
      </c>
      <c r="P58" s="7" t="s">
        <v>114</v>
      </c>
      <c r="Q58" s="21"/>
    </row>
    <row r="59" spans="1:17" ht="30" x14ac:dyDescent="0.25">
      <c r="A59" s="25" t="s">
        <v>189</v>
      </c>
      <c r="B59" s="23" t="s">
        <v>190</v>
      </c>
      <c r="C59" s="7" t="s">
        <v>137</v>
      </c>
      <c r="D59" s="2" t="s">
        <v>151</v>
      </c>
      <c r="E59" s="2"/>
      <c r="F59" s="2"/>
      <c r="G59" s="2"/>
      <c r="H59" s="25" t="s">
        <v>191</v>
      </c>
      <c r="I59" s="8" t="s">
        <v>109</v>
      </c>
      <c r="J59" s="27" t="s">
        <v>110</v>
      </c>
      <c r="K59" s="28" t="s">
        <v>192</v>
      </c>
      <c r="L59" s="3" t="s">
        <v>193</v>
      </c>
      <c r="M59" s="7" t="s">
        <v>194</v>
      </c>
      <c r="N59" s="7" t="s">
        <v>3</v>
      </c>
      <c r="O59" s="7" t="s">
        <v>146</v>
      </c>
      <c r="P59" s="3" t="s">
        <v>122</v>
      </c>
      <c r="Q59" s="21"/>
    </row>
    <row r="60" spans="1:17" ht="30" x14ac:dyDescent="0.25">
      <c r="A60" s="25" t="s">
        <v>195</v>
      </c>
      <c r="B60" s="23" t="s">
        <v>196</v>
      </c>
      <c r="C60" s="7" t="s">
        <v>137</v>
      </c>
      <c r="D60" s="2" t="s">
        <v>151</v>
      </c>
      <c r="E60" s="2"/>
      <c r="F60" s="2"/>
      <c r="G60" s="2"/>
      <c r="H60" s="25" t="s">
        <v>197</v>
      </c>
      <c r="I60" s="8" t="s">
        <v>109</v>
      </c>
      <c r="J60" s="27" t="s">
        <v>110</v>
      </c>
      <c r="K60" s="28" t="s">
        <v>198</v>
      </c>
      <c r="L60" s="3"/>
      <c r="M60" s="7"/>
      <c r="N60" s="7" t="s">
        <v>3</v>
      </c>
      <c r="O60" s="7" t="s">
        <v>135</v>
      </c>
      <c r="P60" s="7"/>
      <c r="Q60" s="21"/>
    </row>
    <row r="61" spans="1:17" ht="30" x14ac:dyDescent="0.25">
      <c r="A61" s="25" t="s">
        <v>199</v>
      </c>
      <c r="B61" s="24" t="s">
        <v>200</v>
      </c>
      <c r="C61" s="7" t="s">
        <v>137</v>
      </c>
      <c r="D61" s="2" t="s">
        <v>151</v>
      </c>
      <c r="E61" s="2"/>
      <c r="F61" s="2"/>
      <c r="G61" s="2"/>
      <c r="H61" s="25" t="s">
        <v>197</v>
      </c>
      <c r="I61" s="8" t="s">
        <v>109</v>
      </c>
      <c r="J61" s="27" t="s">
        <v>110</v>
      </c>
      <c r="K61" s="28" t="s">
        <v>192</v>
      </c>
      <c r="L61" s="3" t="s">
        <v>201</v>
      </c>
      <c r="M61" s="7"/>
      <c r="N61" s="7" t="s">
        <v>202</v>
      </c>
      <c r="O61" s="7" t="s">
        <v>135</v>
      </c>
      <c r="P61" s="7"/>
      <c r="Q61" s="21"/>
    </row>
    <row r="62" spans="1:17" x14ac:dyDescent="0.25">
      <c r="A62" s="7" t="s">
        <v>203</v>
      </c>
      <c r="B62" s="24" t="s">
        <v>204</v>
      </c>
      <c r="C62" s="7" t="s">
        <v>137</v>
      </c>
      <c r="D62" s="2" t="s">
        <v>151</v>
      </c>
      <c r="E62" s="2"/>
      <c r="F62" s="2"/>
      <c r="G62" s="2"/>
      <c r="H62" s="7" t="s">
        <v>205</v>
      </c>
      <c r="I62" s="8" t="s">
        <v>109</v>
      </c>
      <c r="J62" s="27" t="s">
        <v>184</v>
      </c>
      <c r="K62" s="28"/>
      <c r="L62" s="3"/>
      <c r="M62" s="7"/>
      <c r="N62" s="7" t="s">
        <v>3</v>
      </c>
      <c r="O62" s="7" t="s">
        <v>206</v>
      </c>
      <c r="P62" s="7"/>
      <c r="Q62" s="21"/>
    </row>
    <row r="69" spans="11:13" x14ac:dyDescent="0.25">
      <c r="K69" s="26"/>
      <c r="L69" s="26"/>
      <c r="M69" s="26"/>
    </row>
  </sheetData>
  <autoFilter ref="A1:Q69" xr:uid="{00000000-0009-0000-0000-000000000000}"/>
  <dataValidations count="1">
    <dataValidation type="list" allowBlank="1" showInputMessage="1" showErrorMessage="1" sqref="N2:N43 N57:N60" xr:uid="{00000000-0002-0000-0000-000000000000}">
      <formula1>#REF!</formula1>
    </dataValidation>
  </dataValidations>
  <hyperlinks>
    <hyperlink ref="B62" r:id="rId1" xr:uid="{00000000-0004-0000-0000-000000000000}"/>
    <hyperlink ref="B55" r:id="rId2" xr:uid="{00000000-0004-0000-0000-000001000000}"/>
    <hyperlink ref="B51" r:id="rId3" xr:uid="{00000000-0004-0000-0000-000002000000}"/>
    <hyperlink ref="B52" r:id="rId4" xr:uid="{00000000-0004-0000-0000-000003000000}"/>
    <hyperlink ref="B53" r:id="rId5" xr:uid="{00000000-0004-0000-0000-000004000000}"/>
    <hyperlink ref="B60" r:id="rId6" xr:uid="{00000000-0004-0000-0000-000005000000}"/>
    <hyperlink ref="B59" r:id="rId7" location="/accueil" xr:uid="{00000000-0004-0000-0000-000006000000}"/>
    <hyperlink ref="B58" r:id="rId8" xr:uid="{00000000-0004-0000-0000-000007000000}"/>
    <hyperlink ref="B57" r:id="rId9" xr:uid="{00000000-0004-0000-0000-000008000000}"/>
    <hyperlink ref="B56" r:id="rId10" xr:uid="{00000000-0004-0000-0000-000009000000}"/>
    <hyperlink ref="B61" r:id="rId11" xr:uid="{00000000-0004-0000-0000-00000A000000}"/>
    <hyperlink ref="B54" r:id="rId12" xr:uid="{00000000-0004-0000-0000-00000B000000}"/>
    <hyperlink ref="B3" r:id="rId13" xr:uid="{00000000-0004-0000-0000-00000C000000}"/>
    <hyperlink ref="B4" r:id="rId14" xr:uid="{00000000-0004-0000-0000-00000D000000}"/>
    <hyperlink ref="B5" r:id="rId15" xr:uid="{00000000-0004-0000-0000-00000E000000}"/>
    <hyperlink ref="B6" r:id="rId16" xr:uid="{00000000-0004-0000-0000-00000F000000}"/>
    <hyperlink ref="B8" r:id="rId17" xr:uid="{00000000-0004-0000-0000-000010000000}"/>
    <hyperlink ref="B9" r:id="rId18" xr:uid="{00000000-0004-0000-0000-000011000000}"/>
    <hyperlink ref="B11" r:id="rId19" xr:uid="{00000000-0004-0000-0000-000012000000}"/>
    <hyperlink ref="B12" r:id="rId20" xr:uid="{00000000-0004-0000-0000-000013000000}"/>
    <hyperlink ref="B13" r:id="rId21" xr:uid="{00000000-0004-0000-0000-000014000000}"/>
    <hyperlink ref="B14" r:id="rId22" xr:uid="{00000000-0004-0000-0000-000015000000}"/>
    <hyperlink ref="B15" r:id="rId23" xr:uid="{00000000-0004-0000-0000-000016000000}"/>
    <hyperlink ref="B16" r:id="rId24" xr:uid="{00000000-0004-0000-0000-000017000000}"/>
    <hyperlink ref="B17" r:id="rId25" xr:uid="{00000000-0004-0000-0000-000018000000}"/>
    <hyperlink ref="B18" r:id="rId26" xr:uid="{00000000-0004-0000-0000-000019000000}"/>
    <hyperlink ref="B19" r:id="rId27" xr:uid="{00000000-0004-0000-0000-00001A000000}"/>
    <hyperlink ref="B20" r:id="rId28" xr:uid="{00000000-0004-0000-0000-00001B000000}"/>
    <hyperlink ref="B21" r:id="rId29" xr:uid="{00000000-0004-0000-0000-00001C000000}"/>
    <hyperlink ref="B22" r:id="rId30" xr:uid="{00000000-0004-0000-0000-00001D000000}"/>
    <hyperlink ref="B23" r:id="rId31" xr:uid="{00000000-0004-0000-0000-00001E000000}"/>
    <hyperlink ref="B24" r:id="rId32" xr:uid="{00000000-0004-0000-0000-00001F000000}"/>
    <hyperlink ref="B25" r:id="rId33" xr:uid="{00000000-0004-0000-0000-000020000000}"/>
    <hyperlink ref="B26" r:id="rId34" xr:uid="{00000000-0004-0000-0000-000021000000}"/>
    <hyperlink ref="B30" r:id="rId35" xr:uid="{00000000-0004-0000-0000-000022000000}"/>
    <hyperlink ref="B29" r:id="rId36" xr:uid="{00000000-0004-0000-0000-000023000000}"/>
    <hyperlink ref="B28" r:id="rId37" xr:uid="{00000000-0004-0000-0000-000024000000}"/>
    <hyperlink ref="B27" r:id="rId38" xr:uid="{00000000-0004-0000-0000-000025000000}"/>
    <hyperlink ref="B31" r:id="rId39" xr:uid="{00000000-0004-0000-0000-000026000000}"/>
    <hyperlink ref="B32" r:id="rId40" display="www.concours-preuve-image.fr" xr:uid="{00000000-0004-0000-0000-000027000000}"/>
    <hyperlink ref="B43" r:id="rId41" display="https://carnetsdescience-larevue.fr/" xr:uid="{00000000-0004-0000-0000-000028000000}"/>
    <hyperlink ref="B42" r:id="rId42" display="https://international.cnrs.fr/bureau-de-bruxelles/" xr:uid="{00000000-0004-0000-0000-000029000000}"/>
    <hyperlink ref="B41" r:id="rId43" display="https://afrique-australe-cnrs-cirad.ird.fr/" xr:uid="{00000000-0004-0000-0000-00002A000000}"/>
    <hyperlink ref="B40" r:id="rId44" display="https://cnrssingapore.cnrs.fr/" xr:uid="{00000000-0004-0000-0000-00002B000000}"/>
    <hyperlink ref="B38" r:id="rId45" display="https://tokyo.cnrs.fr/" xr:uid="{00000000-0004-0000-0000-00002C000000}"/>
    <hyperlink ref="B37" r:id="rId46" display="https://cnrsbeijing.cnrs.fr/" xr:uid="{00000000-0004-0000-0000-00002D000000}"/>
    <hyperlink ref="B36" r:id="rId47" display="https://india.cnrs.fr/" xr:uid="{00000000-0004-0000-0000-00002E000000}"/>
    <hyperlink ref="B35" r:id="rId48" display="https://oceania.cnrs.fr/" xr:uid="{00000000-0004-0000-0000-00002F000000}"/>
    <hyperlink ref="B34" r:id="rId49" display="https://northamerica.cnrs.fr/" xr:uid="{00000000-0004-0000-0000-000030000000}"/>
    <hyperlink ref="B33" r:id="rId50" display="www.science-ouverte.cnrs.fr" xr:uid="{00000000-0004-0000-0000-000031000000}"/>
    <hyperlink ref="B10" r:id="rId51" xr:uid="{00000000-0004-0000-0000-000032000000}"/>
  </hyperlinks>
  <pageMargins left="0.7" right="0.7" top="0.75" bottom="0.75" header="0.3" footer="0.3"/>
  <pageSetup paperSize="9" orientation="portrait" verticalDpi="0" r:id="rId5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Liste des sites_portail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2025-09-02T12:21:28Z</dcterms:created>
  <dcterms:modified xsi:type="dcterms:W3CDTF">2025-09-02T12:21:53Z</dcterms:modified>
  <cp:category/>
  <cp:contentStatus/>
</cp:coreProperties>
</file>