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M:\COMMANDE PUBLIQUE\MARCHES EN COURS\DMR (ex DIT)\TEDET (ex MARRN)\2024\DGITM-DMR-TEDET-25-2024\02. DCE\DCE-DGITM-DMR-TEDET-25-2024\"/>
    </mc:Choice>
  </mc:AlternateContent>
  <xr:revisionPtr revIDLastSave="0" documentId="13_ncr:1_{2E4461DF-EA2F-4983-BFAB-F1373B47E2BF}" xr6:coauthVersionLast="47" xr6:coauthVersionMax="47" xr10:uidLastSave="{00000000-0000-0000-0000-000000000000}"/>
  <bookViews>
    <workbookView xWindow="-120" yWindow="-120" windowWidth="25440" windowHeight="15270" tabRatio="839" xr2:uid="{00000000-000D-0000-FFFF-FFFF00000000}"/>
  </bookViews>
  <sheets>
    <sheet name="BPU" sheetId="17" r:id="rId1"/>
    <sheet name="DQE" sheetId="18" r:id="rId2"/>
    <sheet name="Calcul de simulation" sheetId="16" state="hidden" r:id="rId3"/>
  </sheets>
  <definedNames>
    <definedName name="_xlnm.Print_Titles" localSheetId="0">BPU!$12:$12</definedName>
    <definedName name="_xlnm.Print_Titles" localSheetId="1">DQE!$12:$12</definedName>
    <definedName name="_xlnm.Print_Area" localSheetId="0">BPU!$A$1:$P$35</definedName>
    <definedName name="_xlnm.Print_Area" localSheetId="1">DQE!$B$1:$Q$34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3" i="18" l="1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13" i="18"/>
  <c r="O25" i="18"/>
  <c r="O29" i="18"/>
  <c r="O30" i="18"/>
  <c r="O32" i="18"/>
  <c r="O33" i="18"/>
  <c r="M25" i="18"/>
  <c r="M26" i="18"/>
  <c r="M27" i="18"/>
  <c r="M28" i="18"/>
  <c r="M29" i="18"/>
  <c r="M30" i="18"/>
  <c r="M31" i="18"/>
  <c r="M32" i="18"/>
  <c r="M33" i="18"/>
  <c r="L25" i="18"/>
  <c r="L26" i="18"/>
  <c r="O26" i="18" s="1"/>
  <c r="L27" i="18"/>
  <c r="L28" i="18"/>
  <c r="L29" i="18"/>
  <c r="L30" i="18"/>
  <c r="L31" i="18"/>
  <c r="O31" i="18" s="1"/>
  <c r="L32" i="18"/>
  <c r="L33" i="18"/>
  <c r="K25" i="18"/>
  <c r="K26" i="18"/>
  <c r="K27" i="18"/>
  <c r="K28" i="18"/>
  <c r="K29" i="18"/>
  <c r="K30" i="18"/>
  <c r="K31" i="18"/>
  <c r="K32" i="18"/>
  <c r="K33" i="18"/>
  <c r="C33" i="18"/>
  <c r="C25" i="18"/>
  <c r="C26" i="18"/>
  <c r="C27" i="18"/>
  <c r="C28" i="18"/>
  <c r="C29" i="18"/>
  <c r="C30" i="18"/>
  <c r="C31" i="18"/>
  <c r="C32" i="18"/>
  <c r="B26" i="18"/>
  <c r="B27" i="18"/>
  <c r="B28" i="18"/>
  <c r="B29" i="18"/>
  <c r="B30" i="18"/>
  <c r="B31" i="18"/>
  <c r="B32" i="18"/>
  <c r="B33" i="18"/>
  <c r="B25" i="18"/>
  <c r="B24" i="18"/>
  <c r="N32" i="17"/>
  <c r="O32" i="17" s="1"/>
  <c r="O33" i="17"/>
  <c r="N33" i="17"/>
  <c r="N31" i="17"/>
  <c r="O31" i="17" s="1"/>
  <c r="N30" i="17"/>
  <c r="O30" i="17" s="1"/>
  <c r="N29" i="17"/>
  <c r="O29" i="17" s="1"/>
  <c r="N28" i="17"/>
  <c r="O28" i="17" s="1"/>
  <c r="N27" i="17"/>
  <c r="O27" i="17" s="1"/>
  <c r="N26" i="17"/>
  <c r="O26" i="17" s="1"/>
  <c r="N25" i="17"/>
  <c r="O25" i="17" s="1"/>
  <c r="M14" i="18"/>
  <c r="M15" i="18"/>
  <c r="M16" i="18"/>
  <c r="M17" i="18"/>
  <c r="M18" i="18"/>
  <c r="M19" i="18"/>
  <c r="M20" i="18"/>
  <c r="M21" i="18"/>
  <c r="M22" i="18"/>
  <c r="M23" i="18"/>
  <c r="M24" i="18"/>
  <c r="M13" i="18"/>
  <c r="N14" i="17"/>
  <c r="O14" i="17" s="1"/>
  <c r="N15" i="17"/>
  <c r="N16" i="17"/>
  <c r="O16" i="17" s="1"/>
  <c r="N17" i="17"/>
  <c r="O17" i="17" s="1"/>
  <c r="N18" i="17"/>
  <c r="O18" i="17" s="1"/>
  <c r="N19" i="17"/>
  <c r="O19" i="17" s="1"/>
  <c r="N20" i="17"/>
  <c r="O20" i="17" s="1"/>
  <c r="N21" i="17"/>
  <c r="O21" i="17" s="1"/>
  <c r="N22" i="17"/>
  <c r="O22" i="17" s="1"/>
  <c r="N23" i="17"/>
  <c r="O23" i="17" s="1"/>
  <c r="N24" i="17"/>
  <c r="O24" i="17" s="1"/>
  <c r="N13" i="17"/>
  <c r="O13" i="17" s="1"/>
  <c r="C13" i="18"/>
  <c r="B15" i="18"/>
  <c r="B19" i="18"/>
  <c r="B20" i="18"/>
  <c r="B22" i="18"/>
  <c r="B14" i="18"/>
  <c r="B13" i="18"/>
  <c r="C24" i="18"/>
  <c r="C22" i="18"/>
  <c r="C23" i="18"/>
  <c r="C14" i="18"/>
  <c r="C18" i="18"/>
  <c r="C19" i="18"/>
  <c r="C21" i="18"/>
  <c r="B16" i="18"/>
  <c r="B17" i="18"/>
  <c r="B18" i="18"/>
  <c r="B21" i="18"/>
  <c r="B23" i="18"/>
  <c r="O15" i="17"/>
  <c r="K14" i="18"/>
  <c r="L14" i="18"/>
  <c r="O14" i="18" s="1"/>
  <c r="K15" i="18"/>
  <c r="L15" i="18"/>
  <c r="O15" i="18" s="1"/>
  <c r="K16" i="18"/>
  <c r="L16" i="18"/>
  <c r="O16" i="18" s="1"/>
  <c r="K17" i="18"/>
  <c r="L17" i="18"/>
  <c r="O17" i="18" s="1"/>
  <c r="K18" i="18"/>
  <c r="L18" i="18"/>
  <c r="O18" i="18" s="1"/>
  <c r="K19" i="18"/>
  <c r="L19" i="18"/>
  <c r="O19" i="18" s="1"/>
  <c r="K20" i="18"/>
  <c r="L20" i="18"/>
  <c r="O20" i="18" s="1"/>
  <c r="K21" i="18"/>
  <c r="L21" i="18"/>
  <c r="O21" i="18" s="1"/>
  <c r="K22" i="18"/>
  <c r="L22" i="18"/>
  <c r="O22" i="18" s="1"/>
  <c r="K23" i="18"/>
  <c r="L23" i="18"/>
  <c r="O23" i="18" s="1"/>
  <c r="K24" i="18"/>
  <c r="L24" i="18"/>
  <c r="O24" i="18" s="1"/>
  <c r="C15" i="18"/>
  <c r="C16" i="18"/>
  <c r="C17" i="18"/>
  <c r="C20" i="18"/>
  <c r="L13" i="18"/>
  <c r="K13" i="18"/>
  <c r="Q30" i="18" l="1"/>
  <c r="Q25" i="18"/>
  <c r="Q32" i="18"/>
  <c r="Q31" i="18"/>
  <c r="Q33" i="18"/>
  <c r="Q26" i="18"/>
  <c r="Q29" i="18"/>
  <c r="O28" i="18"/>
  <c r="Q28" i="18" s="1"/>
  <c r="O27" i="18"/>
  <c r="Q27" i="18" s="1"/>
  <c r="O34" i="18"/>
  <c r="Q21" i="18"/>
  <c r="Q14" i="18"/>
  <c r="Q24" i="18"/>
  <c r="Q23" i="18"/>
  <c r="Q22" i="18"/>
  <c r="Q20" i="18"/>
  <c r="Q19" i="18"/>
  <c r="Q15" i="18"/>
  <c r="Q17" i="18"/>
  <c r="Q16" i="18"/>
  <c r="Q18" i="18"/>
  <c r="Q13" i="18" l="1"/>
  <c r="Q34" i="18" s="1"/>
  <c r="P34" i="18"/>
  <c r="C3" i="16"/>
  <c r="C15" i="16" s="1"/>
  <c r="B5" i="16"/>
  <c r="B17" i="16" s="1"/>
  <c r="B7" i="16"/>
  <c r="B19" i="16" s="1"/>
  <c r="B4" i="16"/>
  <c r="B16" i="16"/>
  <c r="B3" i="16"/>
  <c r="B15" i="16" s="1"/>
  <c r="C4" i="16"/>
  <c r="C16" i="16" s="1"/>
  <c r="D15" i="16"/>
  <c r="D3" i="16"/>
  <c r="B11" i="16"/>
  <c r="B23" i="16"/>
  <c r="E15" i="16"/>
  <c r="F15" i="16"/>
  <c r="G15" i="16"/>
  <c r="H15" i="16"/>
  <c r="I15" i="16"/>
  <c r="D16" i="16"/>
  <c r="E16" i="16"/>
  <c r="F16" i="16"/>
  <c r="G16" i="16"/>
  <c r="H16" i="16"/>
  <c r="I16" i="16"/>
  <c r="C6" i="16"/>
  <c r="C18" i="16" s="1"/>
  <c r="C5" i="16"/>
  <c r="C17" i="16" s="1"/>
  <c r="D6" i="16"/>
  <c r="D18" i="16"/>
  <c r="D5" i="16"/>
  <c r="E6" i="16"/>
  <c r="E18" i="16"/>
  <c r="E5" i="16"/>
  <c r="F6" i="16"/>
  <c r="F18" i="16"/>
  <c r="F5" i="16"/>
  <c r="G6" i="16"/>
  <c r="G18" i="16"/>
  <c r="G5" i="16"/>
  <c r="H6" i="16"/>
  <c r="H18" i="16"/>
  <c r="H5" i="16"/>
  <c r="I6" i="16"/>
  <c r="I18" i="16"/>
  <c r="I5" i="16"/>
  <c r="C7" i="16"/>
  <c r="C19" i="16" s="1"/>
  <c r="D19" i="16"/>
  <c r="E19" i="16"/>
  <c r="F19" i="16"/>
  <c r="G19" i="16"/>
  <c r="H19" i="16"/>
  <c r="I19" i="16"/>
  <c r="C8" i="16"/>
  <c r="C20" i="16" s="1"/>
  <c r="D20" i="16"/>
  <c r="E20" i="16"/>
  <c r="F20" i="16"/>
  <c r="G20" i="16"/>
  <c r="H20" i="16"/>
  <c r="I20" i="16"/>
  <c r="C9" i="16"/>
  <c r="C21" i="16"/>
  <c r="D21" i="16"/>
  <c r="E21" i="16"/>
  <c r="F21" i="16"/>
  <c r="G21" i="16"/>
  <c r="H21" i="16"/>
  <c r="I21" i="16"/>
  <c r="C10" i="16"/>
  <c r="C22" i="16"/>
  <c r="D22" i="16"/>
  <c r="E22" i="16"/>
  <c r="F22" i="16"/>
  <c r="G22" i="16"/>
  <c r="H22" i="16"/>
  <c r="I22" i="16"/>
  <c r="C11" i="16"/>
  <c r="C23" i="16"/>
  <c r="D11" i="16"/>
  <c r="I11" i="16"/>
  <c r="D8" i="16"/>
  <c r="E8" i="16"/>
  <c r="F8" i="16"/>
  <c r="G8" i="16"/>
  <c r="H8" i="16"/>
  <c r="I8" i="16"/>
  <c r="E9" i="16"/>
  <c r="B9" i="16"/>
  <c r="B21" i="16" s="1"/>
  <c r="B8" i="16"/>
  <c r="B20" i="16" s="1"/>
  <c r="A1" i="16"/>
  <c r="F14" i="16" s="1"/>
  <c r="I10" i="16"/>
  <c r="D10" i="16"/>
  <c r="E10" i="16"/>
  <c r="F9" i="16"/>
  <c r="G9" i="16"/>
  <c r="H9" i="16"/>
  <c r="H10" i="16"/>
  <c r="I9" i="16"/>
  <c r="G10" i="16"/>
  <c r="F10" i="16"/>
  <c r="D9" i="16"/>
  <c r="B10" i="16"/>
  <c r="B22" i="16" s="1"/>
  <c r="I4" i="16"/>
  <c r="E4" i="16"/>
  <c r="G3" i="16"/>
  <c r="F7" i="16"/>
  <c r="H7" i="16"/>
  <c r="I3" i="16"/>
  <c r="D7" i="16"/>
  <c r="E3" i="16"/>
  <c r="I7" i="16"/>
  <c r="F3" i="16"/>
  <c r="H4" i="16"/>
  <c r="G4" i="16"/>
  <c r="G7" i="16"/>
  <c r="E7" i="16"/>
  <c r="F4" i="16"/>
  <c r="D4" i="16"/>
  <c r="I14" i="16"/>
  <c r="G2" i="16"/>
  <c r="H3" i="16"/>
  <c r="E11" i="16"/>
  <c r="F11" i="16"/>
  <c r="G11" i="16"/>
  <c r="H11" i="16"/>
  <c r="H14" i="16"/>
  <c r="E2" i="16"/>
  <c r="E14" i="16"/>
  <c r="G14" i="16"/>
  <c r="H2" i="16"/>
  <c r="I2" i="16"/>
  <c r="F2" i="16" l="1"/>
</calcChain>
</file>

<file path=xl/sharedStrings.xml><?xml version="1.0" encoding="utf-8"?>
<sst xmlns="http://schemas.openxmlformats.org/spreadsheetml/2006/main" count="98" uniqueCount="67">
  <si>
    <t>Probatoire</t>
  </si>
  <si>
    <t>Code UO</t>
  </si>
  <si>
    <t>Synthèse des coûts des UO</t>
  </si>
  <si>
    <t>Synthèse des volumétries des UO</t>
  </si>
  <si>
    <t>Prestations</t>
  </si>
  <si>
    <t>Prix TTC
(en euro)</t>
  </si>
  <si>
    <t>Unité</t>
  </si>
  <si>
    <t>Quantité</t>
  </si>
  <si>
    <t>Prix unitaire HT
(en euros)</t>
  </si>
  <si>
    <t>Prix HT
(en euros)</t>
  </si>
  <si>
    <t>TOTAL</t>
  </si>
  <si>
    <t>AVERTISSEMENT : Les données sont reprises automatiquement du BPU, à l'exception des quantités définies par l'acheteur. Toutefois, vous êtes invités à en vérifier les résultats.</t>
  </si>
  <si>
    <t>* Conformément aux document du marché c'est le taux de TVA en vigueur en France qui s'applique. Principe de la TVA intracommunautaire pour les entreprises sises dans l'Union Européenne</t>
  </si>
  <si>
    <t>Aucune ligne ne doit être ajoutée, supprimée ou modifiée.</t>
  </si>
  <si>
    <t>Dans l’hypothèse où le candidat n’est pas soumis à la TVA en France ou est soumis à une TVA réduite, celui-ci annexe aux documents financiers produits au titre de son offre, une note justifiant du régime fiscal lui étant applicable dans le cadre de l’exécution du marché.</t>
  </si>
  <si>
    <t>AVERTISSEMENT : les calculs du montant TVA et du prix TTC s'effectuent automatiquement. Toutefois, vous êtes invités à en vérifier les résultats.</t>
  </si>
  <si>
    <t>Montant TVA
(en euros)</t>
  </si>
  <si>
    <t>Dans l’hypothèse où le candidat n’est pas soumis à la TVA en France ou est soumis à une TVA réduite ou exonéré de TVA, celui-ci annexe aux documents financiers produits au titre de son offre, une note justifiant du régime fiscal lui étant applicable dans le cadre de l’exécution du marché.</t>
  </si>
  <si>
    <t>PA</t>
  </si>
  <si>
    <t>PF1</t>
  </si>
  <si>
    <t>PF2</t>
  </si>
  <si>
    <t>PF3</t>
  </si>
  <si>
    <t>PF4</t>
  </si>
  <si>
    <t>PF5</t>
  </si>
  <si>
    <t>PF6</t>
  </si>
  <si>
    <t>PF7</t>
  </si>
  <si>
    <t>PF8</t>
  </si>
  <si>
    <t>PC1</t>
  </si>
  <si>
    <t>PC2</t>
  </si>
  <si>
    <t>PC3</t>
  </si>
  <si>
    <t>Assistance générale à TEDET</t>
  </si>
  <si>
    <t>Forfait annuel</t>
  </si>
  <si>
    <t>Forfait jour</t>
  </si>
  <si>
    <t>Tous les prix sont réputés frais, charges et sujétions inclus (cf. article 7.1 du CCAP)</t>
  </si>
  <si>
    <r>
      <t xml:space="preserve">Séance de formation en visioconférence
</t>
    </r>
    <r>
      <rPr>
        <i/>
        <sz val="10"/>
        <rFont val="Arial"/>
        <family val="2"/>
      </rPr>
      <t>(prestations sur devis)</t>
    </r>
  </si>
  <si>
    <r>
      <t xml:space="preserve">Séance de formation en présentiel en Île-de-France 
</t>
    </r>
    <r>
      <rPr>
        <i/>
        <sz val="10"/>
        <rFont val="Arial"/>
        <family val="2"/>
      </rPr>
      <t>(prestations sur devis)</t>
    </r>
  </si>
  <si>
    <r>
      <t xml:space="preserve">Séance de formation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Île-de-France
</t>
    </r>
    <r>
      <rPr>
        <i/>
        <sz val="10"/>
        <rFont val="Arial"/>
        <family val="2"/>
      </rPr>
      <t>(prestations sur devis)</t>
    </r>
  </si>
  <si>
    <r>
      <t xml:space="preserve">Journée de formation complémentaire en visioconférence
</t>
    </r>
    <r>
      <rPr>
        <i/>
        <sz val="10"/>
        <rFont val="Arial"/>
        <family val="2"/>
      </rPr>
      <t>(prestations sur devis)</t>
    </r>
  </si>
  <si>
    <r>
      <t xml:space="preserve">Journée de formation complémentaire en présentiel en Île-de-France
</t>
    </r>
    <r>
      <rPr>
        <i/>
        <sz val="10"/>
        <rFont val="Arial"/>
        <family val="2"/>
      </rPr>
      <t>(prestations sur devis)</t>
    </r>
  </si>
  <si>
    <r>
      <t xml:space="preserve">Journée de formation complémentaire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Île-de-France
</t>
    </r>
    <r>
      <rPr>
        <i/>
        <sz val="10"/>
        <rFont val="Arial"/>
        <family val="2"/>
      </rPr>
      <t>(prestations sur devis)</t>
    </r>
  </si>
  <si>
    <r>
      <t xml:space="preserve">Journée d’accompagnement au premier audit en Île-de-France
</t>
    </r>
    <r>
      <rPr>
        <i/>
        <sz val="10"/>
        <rFont val="Arial"/>
        <family val="2"/>
      </rPr>
      <t>(prestations sur devis)</t>
    </r>
  </si>
  <si>
    <r>
      <t xml:space="preserve">Journée d’accompagnement au premier audit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Île-de-France
</t>
    </r>
    <r>
      <rPr>
        <i/>
        <sz val="10"/>
        <rFont val="Arial"/>
        <family val="2"/>
      </rPr>
      <t>(prestations sur devis)</t>
    </r>
  </si>
  <si>
    <t>Taux de TVA*</t>
  </si>
  <si>
    <t xml:space="preserve">Accord-cadre mono-attributaire DGITM-DMR-TEDET-25-2024
Annexe financière à l'acte d'engagement
Bordereau des prix unitaires (BPU) </t>
  </si>
  <si>
    <t>Tous les prix sont réputés frais, charges et sujétions inclus (cf article 7.1 du CCAP)</t>
  </si>
  <si>
    <r>
      <t>Accord-cadre mono-attributaire DGITM-DMR-TEDET-25-2024
Détail quantitatif estimatif (DQE)</t>
    </r>
    <r>
      <rPr>
        <b/>
        <i/>
        <sz val="14"/>
        <rFont val="Arial"/>
        <family val="2"/>
      </rPr>
      <t xml:space="preserve"> -  Pièce non contractuelle</t>
    </r>
  </si>
  <si>
    <t>PC4</t>
  </si>
  <si>
    <t>PC5</t>
  </si>
  <si>
    <t>PC6</t>
  </si>
  <si>
    <t>PC7</t>
  </si>
  <si>
    <t>PC8</t>
  </si>
  <si>
    <t>PC9</t>
  </si>
  <si>
    <t>PC10</t>
  </si>
  <si>
    <t>PC11</t>
  </si>
  <si>
    <t>PC12</t>
  </si>
  <si>
    <r>
      <t xml:space="preserve">Action d’accompagnement des services pour la réalisation d'un audit en visioconférence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</si>
  <si>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la réalisation d'un audit en présentiel en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</si>
  <si>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 pour la réalisation d'un audit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</si>
  <si>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l'animation d'un groupe  de travail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</si>
  <si>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l'animation d'un groupe  de travail en visioconférence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</si>
  <si>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l'animation d'un groupe  de travail en présentiel en île-de-france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</si>
  <si>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l'appui d'une démarche managériale en visio conférence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</si>
  <si>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l'appui d'une démarche managériale en présentiel en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</si>
  <si>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l'appui d'une démarche managériale 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</si>
  <si>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la réalisation d'une étude simple en visioconférence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</si>
  <si>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la réalisation d'une étude simple en présentiel en Ile-de-France
</t>
    </r>
    <r>
      <rPr>
        <i/>
        <sz val="10"/>
        <rFont val="Arial"/>
        <family val="2"/>
      </rPr>
      <t>(prestation sur devis)</t>
    </r>
  </si>
  <si>
    <r>
      <t xml:space="preserve">Action d’accompagnement des services pour la réalisation d'une étude simple en présentiel </t>
    </r>
    <r>
      <rPr>
        <u/>
        <sz val="10"/>
        <rFont val="Arial"/>
        <family val="2"/>
      </rPr>
      <t>hors</t>
    </r>
    <r>
      <rPr>
        <sz val="10"/>
        <rFont val="Arial"/>
        <family val="2"/>
      </rPr>
      <t xml:space="preserve"> Ile-de-France
</t>
    </r>
    <r>
      <rPr>
        <i/>
        <sz val="10"/>
        <rFont val="Arial"/>
        <family val="2"/>
      </rPr>
      <t>(prestation sur devis)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</si>
</sst>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\ &quot;€&quot;"/>
    <numFmt numFmtId="166" formatCode="_-* #,##0_-;\-* #,##0_-;_-* &quot;-&quot;??_-;_-@_-"/>
  </numFmts>
  <fonts count="28" x14ac:knownFonts="1">
    <font>
      <sz val="10"/>
      <name val="Arial"/>
    </font>
    <font>
      <sz val="10"/>
      <name val="Arial"/>
      <family val="2"/>
    </font>
    <font>
      <b/>
      <sz val="12"/>
      <color indexed="18"/>
      <name val="Verdana"/>
      <family val="2"/>
    </font>
    <font>
      <sz val="14"/>
      <color indexed="12"/>
      <name val="Times New Roman"/>
      <family val="1"/>
    </font>
    <font>
      <b/>
      <sz val="16"/>
      <color indexed="18"/>
      <name val="Verdana"/>
      <family val="2"/>
    </font>
    <font>
      <b/>
      <sz val="16"/>
      <name val="Times New Roman"/>
      <family val="1"/>
    </font>
    <font>
      <b/>
      <sz val="10"/>
      <color indexed="1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4"/>
      <color indexed="9"/>
      <name val="Verdana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color rgb="FF0070C0"/>
      <name val="Arial"/>
      <family val="2"/>
    </font>
    <font>
      <sz val="10"/>
      <color rgb="FF0070C0"/>
      <name val="Arial"/>
      <family val="2"/>
    </font>
    <font>
      <sz val="8"/>
      <name val="Arial"/>
    </font>
    <font>
      <i/>
      <sz val="11"/>
      <color rgb="FFC00000"/>
      <name val="Arial"/>
      <family val="2"/>
    </font>
    <font>
      <i/>
      <sz val="11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i/>
      <sz val="9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5" fillId="0" borderId="1">
      <alignment horizontal="left" vertical="center"/>
    </xf>
    <xf numFmtId="0" fontId="3" fillId="0" borderId="1">
      <alignment horizontal="left" vertical="center"/>
    </xf>
    <xf numFmtId="44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4" fillId="0" borderId="0" xfId="5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wrapText="1"/>
    </xf>
    <xf numFmtId="0" fontId="9" fillId="0" borderId="0" xfId="3" applyFont="1" applyBorder="1" applyAlignment="1">
      <alignment wrapText="1"/>
    </xf>
    <xf numFmtId="3" fontId="6" fillId="2" borderId="2" xfId="3" applyNumberFormat="1" applyFont="1" applyFill="1" applyBorder="1" applyAlignment="1" applyProtection="1">
      <alignment horizontal="center" vertical="center" wrapText="1"/>
    </xf>
    <xf numFmtId="165" fontId="0" fillId="3" borderId="2" xfId="0" applyNumberForma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1" fontId="9" fillId="0" borderId="0" xfId="3" applyNumberFormat="1" applyFont="1" applyBorder="1" applyAlignment="1">
      <alignment wrapText="1"/>
    </xf>
    <xf numFmtId="1" fontId="2" fillId="4" borderId="2" xfId="5" applyNumberFormat="1" applyFont="1" applyFill="1" applyBorder="1" applyAlignment="1">
      <alignment horizontal="center" vertical="center" wrapText="1"/>
    </xf>
    <xf numFmtId="164" fontId="2" fillId="4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  <xf numFmtId="0" fontId="4" fillId="0" borderId="0" xfId="5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7" fontId="0" fillId="0" borderId="2" xfId="7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6" fontId="1" fillId="0" borderId="2" xfId="9" applyNumberFormat="1" applyFont="1" applyBorder="1" applyAlignment="1">
      <alignment horizontal="center" vertical="center"/>
    </xf>
    <xf numFmtId="44" fontId="1" fillId="0" borderId="2" xfId="7" applyFont="1" applyBorder="1" applyAlignment="1">
      <alignment horizontal="center" vertical="center"/>
    </xf>
    <xf numFmtId="165" fontId="18" fillId="0" borderId="2" xfId="7" applyNumberFormat="1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12" fillId="0" borderId="2" xfId="0" applyNumberFormat="1" applyFont="1" applyBorder="1" applyAlignment="1">
      <alignment horizontal="center" vertical="center"/>
    </xf>
    <xf numFmtId="7" fontId="12" fillId="0" borderId="2" xfId="7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24" fillId="0" borderId="0" xfId="0" applyFont="1"/>
    <xf numFmtId="0" fontId="12" fillId="0" borderId="2" xfId="0" applyFont="1" applyBorder="1" applyAlignment="1">
      <alignment horizontal="center" vertical="center"/>
    </xf>
    <xf numFmtId="166" fontId="1" fillId="0" borderId="2" xfId="9" applyNumberFormat="1" applyFont="1" applyBorder="1" applyAlignment="1">
      <alignment vertical="center"/>
    </xf>
    <xf numFmtId="9" fontId="15" fillId="0" borderId="0" xfId="8" applyFont="1" applyBorder="1" applyAlignment="1">
      <alignment horizontal="center" vertical="center"/>
    </xf>
    <xf numFmtId="9" fontId="12" fillId="0" borderId="2" xfId="8" applyFont="1" applyBorder="1" applyAlignment="1">
      <alignment horizontal="center" vertical="center"/>
    </xf>
    <xf numFmtId="9" fontId="1" fillId="0" borderId="2" xfId="8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8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4" fillId="0" borderId="0" xfId="5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left" vertical="center" wrapText="1"/>
    </xf>
  </cellXfs>
  <cellStyles count="10">
    <cellStyle name="Euro" xfId="1" xr:uid="{00000000-0005-0000-0000-000000000000}"/>
    <cellStyle name="Euro 2" xfId="2" xr:uid="{00000000-0005-0000-0000-000001000000}"/>
    <cellStyle name="Milliers" xfId="9" builtinId="3"/>
    <cellStyle name="Monétaire" xfId="7" builtinId="4"/>
    <cellStyle name="Normal" xfId="0" builtinId="0"/>
    <cellStyle name="Normal_Grille CXP" xfId="3" xr:uid="{00000000-0005-0000-0000-000005000000}"/>
    <cellStyle name="Pourcentage" xfId="8" builtinId="5"/>
    <cellStyle name="Pourcentage 2" xfId="4" xr:uid="{00000000-0005-0000-0000-000007000000}"/>
    <cellStyle name="Titre 1" xfId="5" xr:uid="{00000000-0005-0000-0000-000008000000}"/>
    <cellStyle name="Titre 2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3"/>
  <sheetViews>
    <sheetView tabSelected="1" zoomScale="90" zoomScaleNormal="90" workbookViewId="0">
      <selection activeCell="O13" sqref="O13"/>
    </sheetView>
  </sheetViews>
  <sheetFormatPr baseColWidth="10" defaultRowHeight="12.75" x14ac:dyDescent="0.2"/>
  <cols>
    <col min="1" max="1" width="4.85546875" customWidth="1"/>
    <col min="2" max="2" width="6.7109375" customWidth="1"/>
    <col min="3" max="9" width="10.140625" customWidth="1"/>
    <col min="10" max="10" width="10.5703125" customWidth="1"/>
    <col min="11" max="11" width="14" style="25" customWidth="1"/>
    <col min="12" max="12" width="16.42578125" customWidth="1"/>
    <col min="13" max="13" width="12.5703125" customWidth="1"/>
    <col min="14" max="15" width="16.42578125" customWidth="1"/>
    <col min="16" max="16" width="4.85546875" customWidth="1"/>
  </cols>
  <sheetData>
    <row r="1" spans="2:16" ht="15" customHeight="1" thickBot="1" x14ac:dyDescent="0.25"/>
    <row r="2" spans="2:16" ht="104.25" customHeight="1" thickBot="1" x14ac:dyDescent="0.25">
      <c r="B2" s="46" t="s">
        <v>43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8"/>
    </row>
    <row r="4" spans="2:16" ht="14.25" x14ac:dyDescent="0.2">
      <c r="B4" s="49" t="s">
        <v>15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33"/>
    </row>
    <row r="5" spans="2:16" ht="14.25" x14ac:dyDescent="0.2">
      <c r="B5" s="50" t="s">
        <v>13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2:16" ht="18" customHeight="1" x14ac:dyDescent="0.2"/>
    <row r="7" spans="2:16" ht="22.5" customHeight="1" x14ac:dyDescent="0.2">
      <c r="B7" s="32" t="s">
        <v>42</v>
      </c>
      <c r="D7" s="36"/>
    </row>
    <row r="8" spans="2:16" ht="16.5" customHeight="1" x14ac:dyDescent="0.2">
      <c r="B8" s="51" t="s">
        <v>12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2:16" ht="36.75" customHeight="1" x14ac:dyDescent="0.2">
      <c r="B9" s="40" t="s">
        <v>17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6" ht="18" customHeight="1" x14ac:dyDescent="0.2">
      <c r="B10" s="40" t="s">
        <v>33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6" ht="15.75" customHeight="1" x14ac:dyDescent="0.2"/>
    <row r="12" spans="2:16" s="16" customFormat="1" ht="33" customHeight="1" x14ac:dyDescent="0.2">
      <c r="B12" s="43" t="s">
        <v>4</v>
      </c>
      <c r="C12" s="44"/>
      <c r="D12" s="44"/>
      <c r="E12" s="44"/>
      <c r="F12" s="44"/>
      <c r="G12" s="44"/>
      <c r="H12" s="44"/>
      <c r="I12" s="44"/>
      <c r="J12" s="45"/>
      <c r="K12" s="28" t="s">
        <v>6</v>
      </c>
      <c r="L12" s="17" t="s">
        <v>9</v>
      </c>
      <c r="M12" s="17" t="s">
        <v>42</v>
      </c>
      <c r="N12" s="17" t="s">
        <v>16</v>
      </c>
      <c r="O12" s="17" t="s">
        <v>5</v>
      </c>
    </row>
    <row r="13" spans="2:16" ht="45" customHeight="1" x14ac:dyDescent="0.2">
      <c r="B13" s="34" t="s">
        <v>18</v>
      </c>
      <c r="C13" s="42" t="s">
        <v>30</v>
      </c>
      <c r="D13" s="42"/>
      <c r="E13" s="42"/>
      <c r="F13" s="42"/>
      <c r="G13" s="42"/>
      <c r="H13" s="42"/>
      <c r="I13" s="42"/>
      <c r="J13" s="42"/>
      <c r="K13" s="21" t="s">
        <v>31</v>
      </c>
      <c r="L13" s="26"/>
      <c r="M13" s="37"/>
      <c r="N13" s="19">
        <f>L13*M13</f>
        <v>0</v>
      </c>
      <c r="O13" s="27">
        <f>L13+N13</f>
        <v>0</v>
      </c>
    </row>
    <row r="14" spans="2:16" ht="45" customHeight="1" x14ac:dyDescent="0.2">
      <c r="B14" s="34" t="s">
        <v>19</v>
      </c>
      <c r="C14" s="41" t="s">
        <v>34</v>
      </c>
      <c r="D14" s="42"/>
      <c r="E14" s="42"/>
      <c r="F14" s="42"/>
      <c r="G14" s="42"/>
      <c r="H14" s="42"/>
      <c r="I14" s="42"/>
      <c r="J14" s="42"/>
      <c r="K14" s="21" t="s">
        <v>32</v>
      </c>
      <c r="L14" s="26"/>
      <c r="M14" s="37"/>
      <c r="N14" s="19">
        <f t="shared" ref="N14:N24" si="0">L14*M14</f>
        <v>0</v>
      </c>
      <c r="O14" s="27">
        <f t="shared" ref="O14:O24" si="1">L14+N14</f>
        <v>0</v>
      </c>
    </row>
    <row r="15" spans="2:16" ht="45" customHeight="1" x14ac:dyDescent="0.2">
      <c r="B15" s="34" t="s">
        <v>20</v>
      </c>
      <c r="C15" s="41" t="s">
        <v>35</v>
      </c>
      <c r="D15" s="42"/>
      <c r="E15" s="42"/>
      <c r="F15" s="42"/>
      <c r="G15" s="42"/>
      <c r="H15" s="42"/>
      <c r="I15" s="42"/>
      <c r="J15" s="42"/>
      <c r="K15" s="21" t="s">
        <v>32</v>
      </c>
      <c r="L15" s="26"/>
      <c r="M15" s="37"/>
      <c r="N15" s="19">
        <f t="shared" si="0"/>
        <v>0</v>
      </c>
      <c r="O15" s="27">
        <f t="shared" si="1"/>
        <v>0</v>
      </c>
    </row>
    <row r="16" spans="2:16" ht="45" customHeight="1" x14ac:dyDescent="0.2">
      <c r="B16" s="34" t="s">
        <v>21</v>
      </c>
      <c r="C16" s="41" t="s">
        <v>36</v>
      </c>
      <c r="D16" s="42"/>
      <c r="E16" s="42"/>
      <c r="F16" s="42"/>
      <c r="G16" s="42"/>
      <c r="H16" s="42"/>
      <c r="I16" s="42"/>
      <c r="J16" s="42"/>
      <c r="K16" s="21" t="s">
        <v>32</v>
      </c>
      <c r="L16" s="26"/>
      <c r="M16" s="37"/>
      <c r="N16" s="19">
        <f t="shared" si="0"/>
        <v>0</v>
      </c>
      <c r="O16" s="27">
        <f t="shared" si="1"/>
        <v>0</v>
      </c>
    </row>
    <row r="17" spans="2:15" ht="45" customHeight="1" x14ac:dyDescent="0.2">
      <c r="B17" s="34" t="s">
        <v>22</v>
      </c>
      <c r="C17" s="41" t="s">
        <v>37</v>
      </c>
      <c r="D17" s="42"/>
      <c r="E17" s="42"/>
      <c r="F17" s="42"/>
      <c r="G17" s="42"/>
      <c r="H17" s="42"/>
      <c r="I17" s="42"/>
      <c r="J17" s="42"/>
      <c r="K17" s="21" t="s">
        <v>32</v>
      </c>
      <c r="L17" s="26"/>
      <c r="M17" s="37"/>
      <c r="N17" s="19">
        <f t="shared" si="0"/>
        <v>0</v>
      </c>
      <c r="O17" s="27">
        <f t="shared" si="1"/>
        <v>0</v>
      </c>
    </row>
    <row r="18" spans="2:15" ht="45" customHeight="1" x14ac:dyDescent="0.2">
      <c r="B18" s="34" t="s">
        <v>23</v>
      </c>
      <c r="C18" s="41" t="s">
        <v>38</v>
      </c>
      <c r="D18" s="42"/>
      <c r="E18" s="42"/>
      <c r="F18" s="42"/>
      <c r="G18" s="42"/>
      <c r="H18" s="42"/>
      <c r="I18" s="42"/>
      <c r="J18" s="42"/>
      <c r="K18" s="21" t="s">
        <v>32</v>
      </c>
      <c r="L18" s="26"/>
      <c r="M18" s="37"/>
      <c r="N18" s="19">
        <f t="shared" si="0"/>
        <v>0</v>
      </c>
      <c r="O18" s="27">
        <f t="shared" si="1"/>
        <v>0</v>
      </c>
    </row>
    <row r="19" spans="2:15" ht="45" customHeight="1" x14ac:dyDescent="0.2">
      <c r="B19" s="34" t="s">
        <v>24</v>
      </c>
      <c r="C19" s="41" t="s">
        <v>39</v>
      </c>
      <c r="D19" s="42"/>
      <c r="E19" s="42"/>
      <c r="F19" s="42"/>
      <c r="G19" s="42"/>
      <c r="H19" s="42"/>
      <c r="I19" s="42"/>
      <c r="J19" s="42"/>
      <c r="K19" s="21" t="s">
        <v>32</v>
      </c>
      <c r="L19" s="26"/>
      <c r="M19" s="37"/>
      <c r="N19" s="19">
        <f t="shared" si="0"/>
        <v>0</v>
      </c>
      <c r="O19" s="27">
        <f t="shared" si="1"/>
        <v>0</v>
      </c>
    </row>
    <row r="20" spans="2:15" ht="45" customHeight="1" x14ac:dyDescent="0.2">
      <c r="B20" s="34" t="s">
        <v>25</v>
      </c>
      <c r="C20" s="41" t="s">
        <v>40</v>
      </c>
      <c r="D20" s="42"/>
      <c r="E20" s="42"/>
      <c r="F20" s="42"/>
      <c r="G20" s="42"/>
      <c r="H20" s="42"/>
      <c r="I20" s="42"/>
      <c r="J20" s="42"/>
      <c r="K20" s="21" t="s">
        <v>32</v>
      </c>
      <c r="L20" s="26"/>
      <c r="M20" s="37"/>
      <c r="N20" s="19">
        <f t="shared" si="0"/>
        <v>0</v>
      </c>
      <c r="O20" s="27">
        <f t="shared" si="1"/>
        <v>0</v>
      </c>
    </row>
    <row r="21" spans="2:15" ht="45" customHeight="1" x14ac:dyDescent="0.2">
      <c r="B21" s="34" t="s">
        <v>26</v>
      </c>
      <c r="C21" s="41" t="s">
        <v>41</v>
      </c>
      <c r="D21" s="42"/>
      <c r="E21" s="42"/>
      <c r="F21" s="42"/>
      <c r="G21" s="42"/>
      <c r="H21" s="42"/>
      <c r="I21" s="42"/>
      <c r="J21" s="42"/>
      <c r="K21" s="21" t="s">
        <v>32</v>
      </c>
      <c r="L21" s="26"/>
      <c r="M21" s="37"/>
      <c r="N21" s="19">
        <f t="shared" si="0"/>
        <v>0</v>
      </c>
      <c r="O21" s="27">
        <f t="shared" si="1"/>
        <v>0</v>
      </c>
    </row>
    <row r="22" spans="2:15" ht="45" customHeight="1" x14ac:dyDescent="0.2">
      <c r="B22" s="34" t="s">
        <v>27</v>
      </c>
      <c r="C22" s="41" t="s">
        <v>55</v>
      </c>
      <c r="D22" s="41"/>
      <c r="E22" s="41"/>
      <c r="F22" s="41"/>
      <c r="G22" s="41"/>
      <c r="H22" s="41"/>
      <c r="I22" s="41"/>
      <c r="J22" s="41"/>
      <c r="K22" s="21" t="s">
        <v>32</v>
      </c>
      <c r="L22" s="26"/>
      <c r="M22" s="37"/>
      <c r="N22" s="19">
        <f t="shared" si="0"/>
        <v>0</v>
      </c>
      <c r="O22" s="27">
        <f t="shared" si="1"/>
        <v>0</v>
      </c>
    </row>
    <row r="23" spans="2:15" ht="45" customHeight="1" x14ac:dyDescent="0.2">
      <c r="B23" s="34" t="s">
        <v>28</v>
      </c>
      <c r="C23" s="41" t="s">
        <v>56</v>
      </c>
      <c r="D23" s="42"/>
      <c r="E23" s="42"/>
      <c r="F23" s="42"/>
      <c r="G23" s="42"/>
      <c r="H23" s="42"/>
      <c r="I23" s="42"/>
      <c r="J23" s="42"/>
      <c r="K23" s="21" t="s">
        <v>32</v>
      </c>
      <c r="L23" s="26"/>
      <c r="M23" s="37"/>
      <c r="N23" s="19">
        <f t="shared" si="0"/>
        <v>0</v>
      </c>
      <c r="O23" s="27">
        <f t="shared" si="1"/>
        <v>0</v>
      </c>
    </row>
    <row r="24" spans="2:15" ht="45" customHeight="1" x14ac:dyDescent="0.2">
      <c r="B24" s="34" t="s">
        <v>29</v>
      </c>
      <c r="C24" s="41" t="s">
        <v>57</v>
      </c>
      <c r="D24" s="42"/>
      <c r="E24" s="42"/>
      <c r="F24" s="42"/>
      <c r="G24" s="42"/>
      <c r="H24" s="42"/>
      <c r="I24" s="42"/>
      <c r="J24" s="42"/>
      <c r="K24" s="21" t="s">
        <v>32</v>
      </c>
      <c r="L24" s="26"/>
      <c r="M24" s="37"/>
      <c r="N24" s="19">
        <f t="shared" si="0"/>
        <v>0</v>
      </c>
      <c r="O24" s="27">
        <f t="shared" si="1"/>
        <v>0</v>
      </c>
    </row>
    <row r="25" spans="2:15" ht="42" customHeight="1" x14ac:dyDescent="0.2">
      <c r="B25" s="34" t="s">
        <v>46</v>
      </c>
      <c r="C25" s="41" t="s">
        <v>59</v>
      </c>
      <c r="D25" s="42"/>
      <c r="E25" s="42"/>
      <c r="F25" s="42"/>
      <c r="G25" s="42"/>
      <c r="H25" s="42"/>
      <c r="I25" s="42"/>
      <c r="J25" s="42"/>
      <c r="K25" s="21" t="s">
        <v>32</v>
      </c>
      <c r="L25" s="26"/>
      <c r="M25" s="37"/>
      <c r="N25" s="19">
        <f t="shared" ref="N25" si="2">L25*M25</f>
        <v>0</v>
      </c>
      <c r="O25" s="27">
        <f t="shared" ref="O25" si="3">L25+N25</f>
        <v>0</v>
      </c>
    </row>
    <row r="26" spans="2:15" ht="42.75" customHeight="1" x14ac:dyDescent="0.2">
      <c r="B26" s="34" t="s">
        <v>47</v>
      </c>
      <c r="C26" s="41" t="s">
        <v>60</v>
      </c>
      <c r="D26" s="42"/>
      <c r="E26" s="42"/>
      <c r="F26" s="42"/>
      <c r="G26" s="42"/>
      <c r="H26" s="42"/>
      <c r="I26" s="42"/>
      <c r="J26" s="42"/>
      <c r="K26" s="21" t="s">
        <v>32</v>
      </c>
      <c r="L26" s="26"/>
      <c r="M26" s="37"/>
      <c r="N26" s="19">
        <f t="shared" ref="N26:N33" si="4">L26*M26</f>
        <v>0</v>
      </c>
      <c r="O26" s="27">
        <f t="shared" ref="O26:O33" si="5">L26+N26</f>
        <v>0</v>
      </c>
    </row>
    <row r="27" spans="2:15" ht="50.25" customHeight="1" x14ac:dyDescent="0.2">
      <c r="B27" s="34" t="s">
        <v>48</v>
      </c>
      <c r="C27" s="41" t="s">
        <v>58</v>
      </c>
      <c r="D27" s="42"/>
      <c r="E27" s="42"/>
      <c r="F27" s="42"/>
      <c r="G27" s="42"/>
      <c r="H27" s="42"/>
      <c r="I27" s="42"/>
      <c r="J27" s="42"/>
      <c r="K27" s="21" t="s">
        <v>32</v>
      </c>
      <c r="L27" s="26"/>
      <c r="M27" s="37"/>
      <c r="N27" s="19">
        <f t="shared" si="4"/>
        <v>0</v>
      </c>
      <c r="O27" s="27">
        <f t="shared" si="5"/>
        <v>0</v>
      </c>
    </row>
    <row r="28" spans="2:15" ht="43.5" customHeight="1" x14ac:dyDescent="0.2">
      <c r="B28" s="34" t="s">
        <v>49</v>
      </c>
      <c r="C28" s="41" t="s">
        <v>61</v>
      </c>
      <c r="D28" s="42"/>
      <c r="E28" s="42"/>
      <c r="F28" s="42"/>
      <c r="G28" s="42"/>
      <c r="H28" s="42"/>
      <c r="I28" s="42"/>
      <c r="J28" s="42"/>
      <c r="K28" s="21" t="s">
        <v>32</v>
      </c>
      <c r="L28" s="26"/>
      <c r="M28" s="37"/>
      <c r="N28" s="19">
        <f t="shared" si="4"/>
        <v>0</v>
      </c>
      <c r="O28" s="27">
        <f t="shared" si="5"/>
        <v>0</v>
      </c>
    </row>
    <row r="29" spans="2:15" ht="27" customHeight="1" x14ac:dyDescent="0.2">
      <c r="B29" s="34" t="s">
        <v>50</v>
      </c>
      <c r="C29" s="41" t="s">
        <v>62</v>
      </c>
      <c r="D29" s="42"/>
      <c r="E29" s="42"/>
      <c r="F29" s="42"/>
      <c r="G29" s="42"/>
      <c r="H29" s="42"/>
      <c r="I29" s="42"/>
      <c r="J29" s="42"/>
      <c r="K29" s="21" t="s">
        <v>32</v>
      </c>
      <c r="L29" s="26"/>
      <c r="M29" s="37"/>
      <c r="N29" s="19">
        <f t="shared" si="4"/>
        <v>0</v>
      </c>
      <c r="O29" s="27">
        <f t="shared" si="5"/>
        <v>0</v>
      </c>
    </row>
    <row r="30" spans="2:15" ht="45" customHeight="1" x14ac:dyDescent="0.2">
      <c r="B30" s="34" t="s">
        <v>51</v>
      </c>
      <c r="C30" s="41" t="s">
        <v>63</v>
      </c>
      <c r="D30" s="42"/>
      <c r="E30" s="42"/>
      <c r="F30" s="42"/>
      <c r="G30" s="42"/>
      <c r="H30" s="42"/>
      <c r="I30" s="42"/>
      <c r="J30" s="42"/>
      <c r="K30" s="21" t="s">
        <v>32</v>
      </c>
      <c r="L30" s="26"/>
      <c r="M30" s="37"/>
      <c r="N30" s="19">
        <f t="shared" si="4"/>
        <v>0</v>
      </c>
      <c r="O30" s="27">
        <f t="shared" si="5"/>
        <v>0</v>
      </c>
    </row>
    <row r="31" spans="2:15" ht="42" customHeight="1" x14ac:dyDescent="0.2">
      <c r="B31" s="34" t="s">
        <v>52</v>
      </c>
      <c r="C31" s="41" t="s">
        <v>64</v>
      </c>
      <c r="D31" s="42"/>
      <c r="E31" s="42"/>
      <c r="F31" s="42"/>
      <c r="G31" s="42"/>
      <c r="H31" s="42"/>
      <c r="I31" s="42"/>
      <c r="J31" s="42"/>
      <c r="K31" s="21" t="s">
        <v>32</v>
      </c>
      <c r="L31" s="26"/>
      <c r="M31" s="37"/>
      <c r="N31" s="19">
        <f t="shared" si="4"/>
        <v>0</v>
      </c>
      <c r="O31" s="27">
        <f t="shared" si="5"/>
        <v>0</v>
      </c>
    </row>
    <row r="32" spans="2:15" ht="57" customHeight="1" x14ac:dyDescent="0.2">
      <c r="B32" s="34" t="s">
        <v>53</v>
      </c>
      <c r="C32" s="41" t="s">
        <v>65</v>
      </c>
      <c r="D32" s="42"/>
      <c r="E32" s="42"/>
      <c r="F32" s="42"/>
      <c r="G32" s="42"/>
      <c r="H32" s="42"/>
      <c r="I32" s="42"/>
      <c r="J32" s="42"/>
      <c r="K32" s="21" t="s">
        <v>32</v>
      </c>
      <c r="L32" s="26"/>
      <c r="M32" s="37"/>
      <c r="N32" s="19">
        <f t="shared" ref="N32" si="6">L32*M32</f>
        <v>0</v>
      </c>
      <c r="O32" s="27">
        <f t="shared" ref="O32" si="7">L32+N32</f>
        <v>0</v>
      </c>
    </row>
    <row r="33" spans="2:15" ht="45" customHeight="1" x14ac:dyDescent="0.2">
      <c r="B33" s="34" t="s">
        <v>54</v>
      </c>
      <c r="C33" s="41" t="s">
        <v>66</v>
      </c>
      <c r="D33" s="42"/>
      <c r="E33" s="42"/>
      <c r="F33" s="42"/>
      <c r="G33" s="42"/>
      <c r="H33" s="42"/>
      <c r="I33" s="42"/>
      <c r="J33" s="42"/>
      <c r="K33" s="21" t="s">
        <v>32</v>
      </c>
      <c r="L33" s="26"/>
      <c r="M33" s="37"/>
      <c r="N33" s="19">
        <f t="shared" si="4"/>
        <v>0</v>
      </c>
      <c r="O33" s="27">
        <f t="shared" si="5"/>
        <v>0</v>
      </c>
    </row>
  </sheetData>
  <mergeCells count="28">
    <mergeCell ref="C30:J30"/>
    <mergeCell ref="C31:J31"/>
    <mergeCell ref="C32:J32"/>
    <mergeCell ref="C33:J33"/>
    <mergeCell ref="C25:J25"/>
    <mergeCell ref="C26:J26"/>
    <mergeCell ref="C27:J27"/>
    <mergeCell ref="C28:J28"/>
    <mergeCell ref="C29:J29"/>
    <mergeCell ref="B2:O2"/>
    <mergeCell ref="B4:O4"/>
    <mergeCell ref="B5:P5"/>
    <mergeCell ref="B8:O8"/>
    <mergeCell ref="B9:O9"/>
    <mergeCell ref="B10:O10"/>
    <mergeCell ref="C24:J24"/>
    <mergeCell ref="C23:J23"/>
    <mergeCell ref="C22:J22"/>
    <mergeCell ref="C13:J13"/>
    <mergeCell ref="C18:J18"/>
    <mergeCell ref="C19:J19"/>
    <mergeCell ref="C20:J20"/>
    <mergeCell ref="C21:J21"/>
    <mergeCell ref="C14:J14"/>
    <mergeCell ref="C16:J16"/>
    <mergeCell ref="C15:J15"/>
    <mergeCell ref="C17:J17"/>
    <mergeCell ref="B12:J12"/>
  </mergeCells>
  <phoneticPr fontId="2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34"/>
  <sheetViews>
    <sheetView zoomScale="80" zoomScaleNormal="80" workbookViewId="0">
      <selection activeCell="T15" sqref="T15"/>
    </sheetView>
  </sheetViews>
  <sheetFormatPr baseColWidth="10" defaultRowHeight="12.75" x14ac:dyDescent="0.2"/>
  <cols>
    <col min="1" max="1" width="4.28515625" customWidth="1"/>
    <col min="2" max="2" width="5.5703125" customWidth="1"/>
    <col min="3" max="9" width="8.85546875" customWidth="1"/>
    <col min="10" max="10" width="18.7109375" customWidth="1"/>
    <col min="11" max="11" width="14.85546875" customWidth="1"/>
    <col min="12" max="12" width="15" customWidth="1"/>
    <col min="13" max="13" width="9.85546875" customWidth="1"/>
    <col min="14" max="14" width="13.7109375" style="25" customWidth="1"/>
    <col min="15" max="17" width="16.42578125" customWidth="1"/>
    <col min="18" max="18" width="4.85546875" customWidth="1"/>
  </cols>
  <sheetData>
    <row r="1" spans="2:17" ht="15" customHeight="1" thickBot="1" x14ac:dyDescent="0.25"/>
    <row r="2" spans="2:17" ht="93.75" customHeight="1" thickBot="1" x14ac:dyDescent="0.25">
      <c r="B2" s="46" t="s">
        <v>45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8"/>
    </row>
    <row r="4" spans="2:17" ht="22.5" customHeight="1" x14ac:dyDescent="0.2">
      <c r="B4" s="29" t="s">
        <v>11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1"/>
      <c r="O4" s="30"/>
      <c r="P4" s="30"/>
      <c r="Q4" s="30"/>
    </row>
    <row r="5" spans="2:17" ht="14.25" customHeight="1" x14ac:dyDescent="0.2">
      <c r="B5" s="50" t="s">
        <v>13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7" spans="2:17" ht="24.75" customHeight="1" x14ac:dyDescent="0.2">
      <c r="B7" s="32" t="s">
        <v>42</v>
      </c>
      <c r="D7" s="36"/>
    </row>
    <row r="8" spans="2:17" ht="17.25" customHeight="1" x14ac:dyDescent="0.2">
      <c r="B8" s="54" t="s">
        <v>12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spans="2:17" ht="27" customHeight="1" x14ac:dyDescent="0.2">
      <c r="B9" s="40" t="s">
        <v>14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2:17" ht="19.5" customHeight="1" x14ac:dyDescent="0.2">
      <c r="B10" s="40" t="s">
        <v>44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2" spans="2:17" s="16" customFormat="1" ht="33" customHeight="1" x14ac:dyDescent="0.2">
      <c r="B12" s="53" t="s">
        <v>4</v>
      </c>
      <c r="C12" s="53"/>
      <c r="D12" s="53"/>
      <c r="E12" s="53"/>
      <c r="F12" s="53"/>
      <c r="G12" s="53"/>
      <c r="H12" s="53"/>
      <c r="I12" s="53"/>
      <c r="J12" s="53"/>
      <c r="K12" s="20" t="s">
        <v>6</v>
      </c>
      <c r="L12" s="17" t="s">
        <v>8</v>
      </c>
      <c r="M12" s="17" t="s">
        <v>42</v>
      </c>
      <c r="N12" s="24" t="s">
        <v>7</v>
      </c>
      <c r="O12" s="17" t="s">
        <v>9</v>
      </c>
      <c r="P12" s="17" t="s">
        <v>16</v>
      </c>
      <c r="Q12" s="17" t="s">
        <v>5</v>
      </c>
    </row>
    <row r="13" spans="2:17" ht="45" customHeight="1" x14ac:dyDescent="0.2">
      <c r="B13" s="34" t="str">
        <f>BPU!B13</f>
        <v>PA</v>
      </c>
      <c r="C13" s="52" t="str">
        <f>BPU!C13</f>
        <v>Assistance générale à TEDET</v>
      </c>
      <c r="D13" s="52"/>
      <c r="E13" s="52"/>
      <c r="F13" s="52"/>
      <c r="G13" s="52"/>
      <c r="H13" s="52"/>
      <c r="I13" s="52"/>
      <c r="J13" s="52"/>
      <c r="K13" s="21" t="str">
        <f>BPU!K13</f>
        <v>Forfait annuel</v>
      </c>
      <c r="L13" s="22">
        <f>BPU!L13</f>
        <v>0</v>
      </c>
      <c r="M13" s="38">
        <f>BPU!M13</f>
        <v>0</v>
      </c>
      <c r="N13" s="35">
        <v>1</v>
      </c>
      <c r="O13" s="26">
        <f>L13*N13</f>
        <v>0</v>
      </c>
      <c r="P13" s="18">
        <f>O13*M13</f>
        <v>0</v>
      </c>
      <c r="Q13" s="27">
        <f>O13+P13</f>
        <v>0</v>
      </c>
    </row>
    <row r="14" spans="2:17" ht="45" customHeight="1" x14ac:dyDescent="0.2">
      <c r="B14" s="34" t="str">
        <f>BPU!B14</f>
        <v>PF1</v>
      </c>
      <c r="C14" s="42" t="str">
        <f>BPU!C14</f>
        <v>Séance de formation en visioconférence
(prestations sur devis)</v>
      </c>
      <c r="D14" s="42"/>
      <c r="E14" s="42"/>
      <c r="F14" s="42"/>
      <c r="G14" s="42"/>
      <c r="H14" s="42"/>
      <c r="I14" s="42"/>
      <c r="J14" s="42"/>
      <c r="K14" s="21" t="str">
        <f>BPU!K14</f>
        <v>Forfait jour</v>
      </c>
      <c r="L14" s="22">
        <f>BPU!L14</f>
        <v>0</v>
      </c>
      <c r="M14" s="38">
        <f>BPU!M14</f>
        <v>0</v>
      </c>
      <c r="N14" s="35">
        <v>6</v>
      </c>
      <c r="O14" s="26">
        <f t="shared" ref="O14:O23" si="0">L14*N14</f>
        <v>0</v>
      </c>
      <c r="P14" s="18">
        <f t="shared" ref="P14:P33" si="1">O14*M14</f>
        <v>0</v>
      </c>
      <c r="Q14" s="27">
        <f t="shared" ref="Q14:Q23" si="2">O14+P14</f>
        <v>0</v>
      </c>
    </row>
    <row r="15" spans="2:17" ht="45" customHeight="1" x14ac:dyDescent="0.2">
      <c r="B15" s="34" t="str">
        <f>BPU!B15</f>
        <v>PF2</v>
      </c>
      <c r="C15" s="42" t="str">
        <f>BPU!C15</f>
        <v>Séance de formation en présentiel en Île-de-France 
(prestations sur devis)</v>
      </c>
      <c r="D15" s="42"/>
      <c r="E15" s="42"/>
      <c r="F15" s="42"/>
      <c r="G15" s="42"/>
      <c r="H15" s="42"/>
      <c r="I15" s="42"/>
      <c r="J15" s="42"/>
      <c r="K15" s="21" t="str">
        <f>BPU!K15</f>
        <v>Forfait jour</v>
      </c>
      <c r="L15" s="22">
        <f>BPU!L15</f>
        <v>0</v>
      </c>
      <c r="M15" s="38">
        <f>BPU!M15</f>
        <v>0</v>
      </c>
      <c r="N15" s="35">
        <v>2</v>
      </c>
      <c r="O15" s="26">
        <f t="shared" si="0"/>
        <v>0</v>
      </c>
      <c r="P15" s="18">
        <f t="shared" si="1"/>
        <v>0</v>
      </c>
      <c r="Q15" s="27">
        <f t="shared" si="2"/>
        <v>0</v>
      </c>
    </row>
    <row r="16" spans="2:17" ht="45" customHeight="1" x14ac:dyDescent="0.2">
      <c r="B16" s="34" t="str">
        <f>BPU!B16</f>
        <v>PF3</v>
      </c>
      <c r="C16" s="42" t="str">
        <f>BPU!C16</f>
        <v>Séance de formation en présentiel hors Île-de-France
(prestations sur devis)</v>
      </c>
      <c r="D16" s="42"/>
      <c r="E16" s="42"/>
      <c r="F16" s="42"/>
      <c r="G16" s="42"/>
      <c r="H16" s="42"/>
      <c r="I16" s="42"/>
      <c r="J16" s="42"/>
      <c r="K16" s="21" t="str">
        <f>BPU!K16</f>
        <v>Forfait jour</v>
      </c>
      <c r="L16" s="22">
        <f>BPU!L16</f>
        <v>0</v>
      </c>
      <c r="M16" s="38">
        <f>BPU!M16</f>
        <v>0</v>
      </c>
      <c r="N16" s="35">
        <v>2</v>
      </c>
      <c r="O16" s="26">
        <f t="shared" si="0"/>
        <v>0</v>
      </c>
      <c r="P16" s="18">
        <f t="shared" si="1"/>
        <v>0</v>
      </c>
      <c r="Q16" s="27">
        <f t="shared" si="2"/>
        <v>0</v>
      </c>
    </row>
    <row r="17" spans="2:17" ht="45" customHeight="1" x14ac:dyDescent="0.2">
      <c r="B17" s="34" t="str">
        <f>BPU!B17</f>
        <v>PF4</v>
      </c>
      <c r="C17" s="42" t="str">
        <f>BPU!C17</f>
        <v>Journée de formation complémentaire en visioconférence
(prestations sur devis)</v>
      </c>
      <c r="D17" s="42"/>
      <c r="E17" s="42"/>
      <c r="F17" s="42"/>
      <c r="G17" s="42"/>
      <c r="H17" s="42"/>
      <c r="I17" s="42"/>
      <c r="J17" s="42"/>
      <c r="K17" s="21" t="str">
        <f>BPU!K17</f>
        <v>Forfait jour</v>
      </c>
      <c r="L17" s="22">
        <f>BPU!L17</f>
        <v>0</v>
      </c>
      <c r="M17" s="38">
        <f>BPU!M17</f>
        <v>0</v>
      </c>
      <c r="N17" s="35">
        <v>2</v>
      </c>
      <c r="O17" s="26">
        <f t="shared" si="0"/>
        <v>0</v>
      </c>
      <c r="P17" s="18">
        <f t="shared" si="1"/>
        <v>0</v>
      </c>
      <c r="Q17" s="27">
        <f t="shared" si="2"/>
        <v>0</v>
      </c>
    </row>
    <row r="18" spans="2:17" ht="45" customHeight="1" x14ac:dyDescent="0.2">
      <c r="B18" s="34" t="str">
        <f>BPU!B18</f>
        <v>PF5</v>
      </c>
      <c r="C18" s="42" t="str">
        <f>BPU!C18</f>
        <v>Journée de formation complémentaire en présentiel en Île-de-France
(prestations sur devis)</v>
      </c>
      <c r="D18" s="42"/>
      <c r="E18" s="42"/>
      <c r="F18" s="42"/>
      <c r="G18" s="42"/>
      <c r="H18" s="42"/>
      <c r="I18" s="42"/>
      <c r="J18" s="42"/>
      <c r="K18" s="21" t="str">
        <f>BPU!K18</f>
        <v>Forfait jour</v>
      </c>
      <c r="L18" s="22">
        <f>BPU!L18</f>
        <v>0</v>
      </c>
      <c r="M18" s="38">
        <f>BPU!M18</f>
        <v>0</v>
      </c>
      <c r="N18" s="35">
        <v>1</v>
      </c>
      <c r="O18" s="26">
        <f t="shared" si="0"/>
        <v>0</v>
      </c>
      <c r="P18" s="18">
        <f t="shared" si="1"/>
        <v>0</v>
      </c>
      <c r="Q18" s="27">
        <f t="shared" si="2"/>
        <v>0</v>
      </c>
    </row>
    <row r="19" spans="2:17" ht="45" customHeight="1" x14ac:dyDescent="0.2">
      <c r="B19" s="34" t="str">
        <f>BPU!B19</f>
        <v>PF6</v>
      </c>
      <c r="C19" s="42" t="str">
        <f>BPU!C19</f>
        <v>Journée de formation complémentaire en présentiel hors Île-de-France
(prestations sur devis)</v>
      </c>
      <c r="D19" s="42"/>
      <c r="E19" s="42"/>
      <c r="F19" s="42"/>
      <c r="G19" s="42"/>
      <c r="H19" s="42"/>
      <c r="I19" s="42"/>
      <c r="J19" s="42"/>
      <c r="K19" s="21" t="str">
        <f>BPU!K19</f>
        <v>Forfait jour</v>
      </c>
      <c r="L19" s="22">
        <f>BPU!L19</f>
        <v>0</v>
      </c>
      <c r="M19" s="38">
        <f>BPU!M19</f>
        <v>0</v>
      </c>
      <c r="N19" s="35">
        <v>1</v>
      </c>
      <c r="O19" s="26">
        <f t="shared" si="0"/>
        <v>0</v>
      </c>
      <c r="P19" s="18">
        <f t="shared" si="1"/>
        <v>0</v>
      </c>
      <c r="Q19" s="27">
        <f t="shared" si="2"/>
        <v>0</v>
      </c>
    </row>
    <row r="20" spans="2:17" ht="45" customHeight="1" x14ac:dyDescent="0.2">
      <c r="B20" s="34" t="str">
        <f>BPU!B20</f>
        <v>PF7</v>
      </c>
      <c r="C20" s="42" t="str">
        <f>BPU!C20</f>
        <v>Journée d’accompagnement au premier audit en Île-de-France
(prestations sur devis)</v>
      </c>
      <c r="D20" s="42"/>
      <c r="E20" s="42"/>
      <c r="F20" s="42"/>
      <c r="G20" s="42"/>
      <c r="H20" s="42"/>
      <c r="I20" s="42"/>
      <c r="J20" s="42"/>
      <c r="K20" s="21" t="str">
        <f>BPU!K20</f>
        <v>Forfait jour</v>
      </c>
      <c r="L20" s="22">
        <f>BPU!L20</f>
        <v>0</v>
      </c>
      <c r="M20" s="38">
        <f>BPU!M20</f>
        <v>0</v>
      </c>
      <c r="N20" s="35">
        <v>2</v>
      </c>
      <c r="O20" s="26">
        <f t="shared" si="0"/>
        <v>0</v>
      </c>
      <c r="P20" s="18">
        <f t="shared" si="1"/>
        <v>0</v>
      </c>
      <c r="Q20" s="27">
        <f t="shared" si="2"/>
        <v>0</v>
      </c>
    </row>
    <row r="21" spans="2:17" ht="45" customHeight="1" x14ac:dyDescent="0.2">
      <c r="B21" s="34" t="str">
        <f>BPU!B21</f>
        <v>PF8</v>
      </c>
      <c r="C21" s="42" t="str">
        <f>BPU!C21</f>
        <v>Journée d’accompagnement au premier audit hors Île-de-France
(prestations sur devis)</v>
      </c>
      <c r="D21" s="42"/>
      <c r="E21" s="42"/>
      <c r="F21" s="42"/>
      <c r="G21" s="42"/>
      <c r="H21" s="42"/>
      <c r="I21" s="42"/>
      <c r="J21" s="42"/>
      <c r="K21" s="21" t="str">
        <f>BPU!K21</f>
        <v>Forfait jour</v>
      </c>
      <c r="L21" s="22">
        <f>BPU!L21</f>
        <v>0</v>
      </c>
      <c r="M21" s="38">
        <f>BPU!M21</f>
        <v>0</v>
      </c>
      <c r="N21" s="35">
        <v>4</v>
      </c>
      <c r="O21" s="26">
        <f t="shared" si="0"/>
        <v>0</v>
      </c>
      <c r="P21" s="18">
        <f t="shared" si="1"/>
        <v>0</v>
      </c>
      <c r="Q21" s="27">
        <f t="shared" si="2"/>
        <v>0</v>
      </c>
    </row>
    <row r="22" spans="2:17" ht="45" customHeight="1" x14ac:dyDescent="0.2">
      <c r="B22" s="34" t="str">
        <f>BPU!B22</f>
        <v>PC1</v>
      </c>
      <c r="C22" s="41" t="str">
        <f>BPU!C22</f>
        <v>Action d’accompagnement des services pour la réalisation d'un audit en visioconférence
(prestation sur devis)</v>
      </c>
      <c r="D22" s="41"/>
      <c r="E22" s="41"/>
      <c r="F22" s="41"/>
      <c r="G22" s="41"/>
      <c r="H22" s="41"/>
      <c r="I22" s="41"/>
      <c r="J22" s="41"/>
      <c r="K22" s="21" t="str">
        <f>BPU!K22</f>
        <v>Forfait jour</v>
      </c>
      <c r="L22" s="22">
        <f>BPU!L22</f>
        <v>0</v>
      </c>
      <c r="M22" s="38">
        <f>BPU!M22</f>
        <v>0</v>
      </c>
      <c r="N22" s="35">
        <v>3</v>
      </c>
      <c r="O22" s="26">
        <f t="shared" si="0"/>
        <v>0</v>
      </c>
      <c r="P22" s="18">
        <f t="shared" si="1"/>
        <v>0</v>
      </c>
      <c r="Q22" s="27">
        <f t="shared" si="2"/>
        <v>0</v>
      </c>
    </row>
    <row r="23" spans="2:17" ht="45" customHeight="1" x14ac:dyDescent="0.2">
      <c r="B23" s="34" t="str">
        <f>BPU!B23</f>
        <v>PC2</v>
      </c>
      <c r="C23" s="41" t="str">
        <f>BPU!C23</f>
        <v>Action d’accompagnement des services pour la réalisation d'un audit en présentiel en Ile-de-France
(prestation sur devis)</v>
      </c>
      <c r="D23" s="41"/>
      <c r="E23" s="41"/>
      <c r="F23" s="41"/>
      <c r="G23" s="41"/>
      <c r="H23" s="41"/>
      <c r="I23" s="41"/>
      <c r="J23" s="41"/>
      <c r="K23" s="21" t="str">
        <f>BPU!K23</f>
        <v>Forfait jour</v>
      </c>
      <c r="L23" s="22">
        <f>BPU!L23</f>
        <v>0</v>
      </c>
      <c r="M23" s="38">
        <f>BPU!M23</f>
        <v>0</v>
      </c>
      <c r="N23" s="35">
        <v>3</v>
      </c>
      <c r="O23" s="26">
        <f t="shared" si="0"/>
        <v>0</v>
      </c>
      <c r="P23" s="18">
        <f t="shared" si="1"/>
        <v>0</v>
      </c>
      <c r="Q23" s="27">
        <f t="shared" si="2"/>
        <v>0</v>
      </c>
    </row>
    <row r="24" spans="2:17" ht="45" customHeight="1" x14ac:dyDescent="0.2">
      <c r="B24" s="34" t="str">
        <f>BPU!B24</f>
        <v>PC3</v>
      </c>
      <c r="C24" s="41" t="str">
        <f>BPU!C24</f>
        <v>Action d’accompagnement des services  pour la réalisation d'un audit en présentiel hors Ile-de-France
(prestation sur devis)</v>
      </c>
      <c r="D24" s="41"/>
      <c r="E24" s="41"/>
      <c r="F24" s="41"/>
      <c r="G24" s="41"/>
      <c r="H24" s="41"/>
      <c r="I24" s="41"/>
      <c r="J24" s="41"/>
      <c r="K24" s="21" t="str">
        <f>BPU!K24</f>
        <v>Forfait jour</v>
      </c>
      <c r="L24" s="22">
        <f>BPU!L24</f>
        <v>0</v>
      </c>
      <c r="M24" s="38">
        <f>BPU!M24</f>
        <v>0</v>
      </c>
      <c r="N24" s="35">
        <v>3</v>
      </c>
      <c r="O24" s="26">
        <f>L24*N24</f>
        <v>0</v>
      </c>
      <c r="P24" s="18">
        <f t="shared" si="1"/>
        <v>0</v>
      </c>
      <c r="Q24" s="27">
        <f>O24+P24</f>
        <v>0</v>
      </c>
    </row>
    <row r="25" spans="2:17" ht="45" customHeight="1" x14ac:dyDescent="0.2">
      <c r="B25" s="34" t="str">
        <f>BPU!B25</f>
        <v>PC4</v>
      </c>
      <c r="C25" s="41" t="str">
        <f>BPU!C25</f>
        <v>Action d’accompagnement des services pour l'animation d'un groupe  de travail en visioconférence
(prestation sur devis)</v>
      </c>
      <c r="D25" s="41"/>
      <c r="E25" s="41"/>
      <c r="F25" s="41"/>
      <c r="G25" s="41"/>
      <c r="H25" s="41"/>
      <c r="I25" s="41"/>
      <c r="J25" s="41"/>
      <c r="K25" s="21" t="str">
        <f>BPU!K25</f>
        <v>Forfait jour</v>
      </c>
      <c r="L25" s="22">
        <f>BPU!L25</f>
        <v>0</v>
      </c>
      <c r="M25" s="38">
        <f>BPU!M25</f>
        <v>0</v>
      </c>
      <c r="N25" s="35">
        <v>1</v>
      </c>
      <c r="O25" s="26">
        <f t="shared" ref="O25:O33" si="3">L25*N25</f>
        <v>0</v>
      </c>
      <c r="P25" s="18">
        <f t="shared" si="1"/>
        <v>0</v>
      </c>
      <c r="Q25" s="27">
        <f t="shared" ref="Q25:Q33" si="4">O25+P25</f>
        <v>0</v>
      </c>
    </row>
    <row r="26" spans="2:17" ht="45" customHeight="1" x14ac:dyDescent="0.2">
      <c r="B26" s="34" t="str">
        <f>BPU!B26</f>
        <v>PC5</v>
      </c>
      <c r="C26" s="41" t="str">
        <f>BPU!C26</f>
        <v>Action d’accompagnement des services pour l'animation d'un groupe  de travail en présentiel en île-de-france
(prestation sur devis)</v>
      </c>
      <c r="D26" s="41"/>
      <c r="E26" s="41"/>
      <c r="F26" s="41"/>
      <c r="G26" s="41"/>
      <c r="H26" s="41"/>
      <c r="I26" s="41"/>
      <c r="J26" s="41"/>
      <c r="K26" s="21" t="str">
        <f>BPU!K26</f>
        <v>Forfait jour</v>
      </c>
      <c r="L26" s="22">
        <f>BPU!L26</f>
        <v>0</v>
      </c>
      <c r="M26" s="38">
        <f>BPU!M26</f>
        <v>0</v>
      </c>
      <c r="N26" s="35">
        <v>1</v>
      </c>
      <c r="O26" s="26">
        <f t="shared" si="3"/>
        <v>0</v>
      </c>
      <c r="P26" s="18">
        <f t="shared" si="1"/>
        <v>0</v>
      </c>
      <c r="Q26" s="27">
        <f t="shared" si="4"/>
        <v>0</v>
      </c>
    </row>
    <row r="27" spans="2:17" ht="39" customHeight="1" x14ac:dyDescent="0.2">
      <c r="B27" s="34" t="str">
        <f>BPU!B27</f>
        <v>PC6</v>
      </c>
      <c r="C27" s="41" t="str">
        <f>BPU!C27</f>
        <v>Action d’accompagnement des services pour l'animation d'un groupe  de travail en présentiel hors Ile-de-France
(prestation sur devis)</v>
      </c>
      <c r="D27" s="41"/>
      <c r="E27" s="41"/>
      <c r="F27" s="41"/>
      <c r="G27" s="41"/>
      <c r="H27" s="41"/>
      <c r="I27" s="41"/>
      <c r="J27" s="41"/>
      <c r="K27" s="21" t="str">
        <f>BPU!K27</f>
        <v>Forfait jour</v>
      </c>
      <c r="L27" s="22">
        <f>BPU!L27</f>
        <v>0</v>
      </c>
      <c r="M27" s="38">
        <f>BPU!M27</f>
        <v>0</v>
      </c>
      <c r="N27" s="35">
        <v>1</v>
      </c>
      <c r="O27" s="26">
        <f t="shared" si="3"/>
        <v>0</v>
      </c>
      <c r="P27" s="18">
        <f t="shared" si="1"/>
        <v>0</v>
      </c>
      <c r="Q27" s="27">
        <f t="shared" si="4"/>
        <v>0</v>
      </c>
    </row>
    <row r="28" spans="2:17" ht="45" customHeight="1" x14ac:dyDescent="0.2">
      <c r="B28" s="34" t="str">
        <f>BPU!B28</f>
        <v>PC7</v>
      </c>
      <c r="C28" s="41" t="str">
        <f>BPU!C28</f>
        <v>Action d’accompagnement des services pour l'appui d'une démarche managériale en visio conférence
(prestation sur devis)</v>
      </c>
      <c r="D28" s="41"/>
      <c r="E28" s="41"/>
      <c r="F28" s="41"/>
      <c r="G28" s="41"/>
      <c r="H28" s="41"/>
      <c r="I28" s="41"/>
      <c r="J28" s="41"/>
      <c r="K28" s="21" t="str">
        <f>BPU!K28</f>
        <v>Forfait jour</v>
      </c>
      <c r="L28" s="22">
        <f>BPU!L28</f>
        <v>0</v>
      </c>
      <c r="M28" s="38">
        <f>BPU!M28</f>
        <v>0</v>
      </c>
      <c r="N28" s="35">
        <v>1</v>
      </c>
      <c r="O28" s="26">
        <f t="shared" si="3"/>
        <v>0</v>
      </c>
      <c r="P28" s="18">
        <f t="shared" si="1"/>
        <v>0</v>
      </c>
      <c r="Q28" s="27">
        <f t="shared" si="4"/>
        <v>0</v>
      </c>
    </row>
    <row r="29" spans="2:17" ht="42" customHeight="1" x14ac:dyDescent="0.2">
      <c r="B29" s="34" t="str">
        <f>BPU!B29</f>
        <v>PC8</v>
      </c>
      <c r="C29" s="41" t="str">
        <f>BPU!C29</f>
        <v>Action d’accompagnement des services pour l'appui d'une démarche managériale en présentiel en Ile-de-France
(prestation sur devis)</v>
      </c>
      <c r="D29" s="41"/>
      <c r="E29" s="41"/>
      <c r="F29" s="41"/>
      <c r="G29" s="41"/>
      <c r="H29" s="41"/>
      <c r="I29" s="41"/>
      <c r="J29" s="41"/>
      <c r="K29" s="21" t="str">
        <f>BPU!K29</f>
        <v>Forfait jour</v>
      </c>
      <c r="L29" s="22">
        <f>BPU!L29</f>
        <v>0</v>
      </c>
      <c r="M29" s="38">
        <f>BPU!M29</f>
        <v>0</v>
      </c>
      <c r="N29" s="35">
        <v>1</v>
      </c>
      <c r="O29" s="26">
        <f t="shared" si="3"/>
        <v>0</v>
      </c>
      <c r="P29" s="18">
        <f t="shared" si="1"/>
        <v>0</v>
      </c>
      <c r="Q29" s="27">
        <f t="shared" si="4"/>
        <v>0</v>
      </c>
    </row>
    <row r="30" spans="2:17" ht="40.5" customHeight="1" x14ac:dyDescent="0.2">
      <c r="B30" s="34" t="str">
        <f>BPU!B30</f>
        <v>PC9</v>
      </c>
      <c r="C30" s="41" t="str">
        <f>BPU!C30</f>
        <v>Action d’accompagnement des services pour l'appui d'une démarche managériale  en présentiel hors Ile-de-France
(prestation sur devis)</v>
      </c>
      <c r="D30" s="41"/>
      <c r="E30" s="41"/>
      <c r="F30" s="41"/>
      <c r="G30" s="41"/>
      <c r="H30" s="41"/>
      <c r="I30" s="41"/>
      <c r="J30" s="41"/>
      <c r="K30" s="21" t="str">
        <f>BPU!K30</f>
        <v>Forfait jour</v>
      </c>
      <c r="L30" s="22">
        <f>BPU!L30</f>
        <v>0</v>
      </c>
      <c r="M30" s="38">
        <f>BPU!M30</f>
        <v>0</v>
      </c>
      <c r="N30" s="35">
        <v>1</v>
      </c>
      <c r="O30" s="26">
        <f t="shared" si="3"/>
        <v>0</v>
      </c>
      <c r="P30" s="18">
        <f t="shared" si="1"/>
        <v>0</v>
      </c>
      <c r="Q30" s="27">
        <f t="shared" si="4"/>
        <v>0</v>
      </c>
    </row>
    <row r="31" spans="2:17" ht="25.5" customHeight="1" x14ac:dyDescent="0.2">
      <c r="B31" s="34" t="str">
        <f>BPU!B31</f>
        <v>PC10</v>
      </c>
      <c r="C31" s="41" t="str">
        <f>BPU!C31</f>
        <v>Action d’accompagnement des services pour la réalisation d'une étude simple en visioconférence
(prestation sur devis)</v>
      </c>
      <c r="D31" s="41"/>
      <c r="E31" s="41"/>
      <c r="F31" s="41"/>
      <c r="G31" s="41"/>
      <c r="H31" s="41"/>
      <c r="I31" s="41"/>
      <c r="J31" s="41"/>
      <c r="K31" s="21" t="str">
        <f>BPU!K31</f>
        <v>Forfait jour</v>
      </c>
      <c r="L31" s="22">
        <f>BPU!L31</f>
        <v>0</v>
      </c>
      <c r="M31" s="38">
        <f>BPU!M31</f>
        <v>0</v>
      </c>
      <c r="N31" s="35">
        <v>1</v>
      </c>
      <c r="O31" s="26">
        <f t="shared" si="3"/>
        <v>0</v>
      </c>
      <c r="P31" s="18">
        <f t="shared" si="1"/>
        <v>0</v>
      </c>
      <c r="Q31" s="27">
        <f t="shared" si="4"/>
        <v>0</v>
      </c>
    </row>
    <row r="32" spans="2:17" ht="65.25" customHeight="1" x14ac:dyDescent="0.2">
      <c r="B32" s="34" t="str">
        <f>BPU!B32</f>
        <v>PC11</v>
      </c>
      <c r="C32" s="41" t="str">
        <f>BPU!C32</f>
        <v>Action d’accompagnement des services pour la réalisation d'une étude simple en présentiel en Ile-de-France
(prestation sur devis)</v>
      </c>
      <c r="D32" s="41"/>
      <c r="E32" s="41"/>
      <c r="F32" s="41"/>
      <c r="G32" s="41"/>
      <c r="H32" s="41"/>
      <c r="I32" s="41"/>
      <c r="J32" s="41"/>
      <c r="K32" s="21" t="str">
        <f>BPU!K32</f>
        <v>Forfait jour</v>
      </c>
      <c r="L32" s="22">
        <f>BPU!L32</f>
        <v>0</v>
      </c>
      <c r="M32" s="38">
        <f>BPU!M32</f>
        <v>0</v>
      </c>
      <c r="N32" s="35">
        <v>1</v>
      </c>
      <c r="O32" s="26">
        <f t="shared" si="3"/>
        <v>0</v>
      </c>
      <c r="P32" s="18">
        <f t="shared" si="1"/>
        <v>0</v>
      </c>
      <c r="Q32" s="27">
        <f t="shared" si="4"/>
        <v>0</v>
      </c>
    </row>
    <row r="33" spans="2:17" ht="42" customHeight="1" x14ac:dyDescent="0.2">
      <c r="B33" s="34" t="str">
        <f>BPU!B33</f>
        <v>PC12</v>
      </c>
      <c r="C33" s="41" t="str">
        <f>BPU!C33</f>
        <v>Action d’accompagnement des services pour la réalisation d'une étude simple en présentiel hors Ile-de-France
(prestation sur devis)</v>
      </c>
      <c r="D33" s="41"/>
      <c r="E33" s="41"/>
      <c r="F33" s="41"/>
      <c r="G33" s="41"/>
      <c r="H33" s="41"/>
      <c r="I33" s="41"/>
      <c r="J33" s="41"/>
      <c r="K33" s="21" t="str">
        <f>BPU!K33</f>
        <v>Forfait jour</v>
      </c>
      <c r="L33" s="22">
        <f>BPU!L33</f>
        <v>0</v>
      </c>
      <c r="M33" s="38">
        <f>BPU!M33</f>
        <v>0</v>
      </c>
      <c r="N33" s="39">
        <v>1</v>
      </c>
      <c r="O33" s="26">
        <f t="shared" si="3"/>
        <v>0</v>
      </c>
      <c r="P33" s="18">
        <f t="shared" si="1"/>
        <v>0</v>
      </c>
      <c r="Q33" s="27">
        <f t="shared" si="4"/>
        <v>0</v>
      </c>
    </row>
    <row r="34" spans="2:17" ht="15.75" x14ac:dyDescent="0.2">
      <c r="B34" s="55" t="s">
        <v>10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  <c r="O34" s="23">
        <f>SUM(O13:O33)</f>
        <v>0</v>
      </c>
      <c r="P34" s="23">
        <f t="shared" ref="P34:Q34" si="5">SUM(P13:P33)</f>
        <v>0</v>
      </c>
      <c r="Q34" s="23">
        <f t="shared" si="5"/>
        <v>0</v>
      </c>
    </row>
  </sheetData>
  <mergeCells count="28">
    <mergeCell ref="C22:J22"/>
    <mergeCell ref="C23:J23"/>
    <mergeCell ref="B34:N34"/>
    <mergeCell ref="C33:J33"/>
    <mergeCell ref="C25:J25"/>
    <mergeCell ref="C26:J26"/>
    <mergeCell ref="C27:J27"/>
    <mergeCell ref="C28:J28"/>
    <mergeCell ref="C29:J29"/>
    <mergeCell ref="C30:J30"/>
    <mergeCell ref="C31:J31"/>
    <mergeCell ref="C32:J32"/>
    <mergeCell ref="C24:J24"/>
    <mergeCell ref="B2:Q2"/>
    <mergeCell ref="B5:Q5"/>
    <mergeCell ref="B8:Q8"/>
    <mergeCell ref="B9:Q9"/>
    <mergeCell ref="B10:Q10"/>
    <mergeCell ref="C16:J16"/>
    <mergeCell ref="C13:J13"/>
    <mergeCell ref="C14:J14"/>
    <mergeCell ref="C15:J15"/>
    <mergeCell ref="B12:J12"/>
    <mergeCell ref="C19:J19"/>
    <mergeCell ref="C20:J20"/>
    <mergeCell ref="C21:J21"/>
    <mergeCell ref="C17:J17"/>
    <mergeCell ref="C18:J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>
    <tabColor indexed="52"/>
    <outlinePr summaryRight="0"/>
    <pageSetUpPr fitToPage="1"/>
  </sheetPr>
  <dimension ref="A1:I23"/>
  <sheetViews>
    <sheetView zoomScale="75" workbookViewId="0">
      <selection activeCell="B28" sqref="B28"/>
    </sheetView>
  </sheetViews>
  <sheetFormatPr baseColWidth="10" defaultRowHeight="12.75" x14ac:dyDescent="0.2"/>
  <cols>
    <col min="1" max="1" width="4.140625" customWidth="1"/>
    <col min="2" max="2" width="54.42578125" style="15" bestFit="1" customWidth="1"/>
    <col min="3" max="3" width="26.7109375" bestFit="1" customWidth="1"/>
    <col min="4" max="9" width="16.7109375" customWidth="1"/>
  </cols>
  <sheetData>
    <row r="1" spans="1:9" s="1" customFormat="1" ht="19.5" x14ac:dyDescent="0.25">
      <c r="A1" s="9" t="e">
        <f>#REF!</f>
        <v>#REF!</v>
      </c>
      <c r="B1" s="58" t="s">
        <v>2</v>
      </c>
      <c r="C1" s="58"/>
      <c r="D1" s="58"/>
      <c r="E1" s="58"/>
      <c r="F1" s="58"/>
      <c r="G1" s="58"/>
      <c r="H1" s="58"/>
      <c r="I1" s="58"/>
    </row>
    <row r="2" spans="1:9" s="1" customFormat="1" ht="19.5" x14ac:dyDescent="0.2">
      <c r="A2" s="3"/>
      <c r="B2" s="13"/>
      <c r="C2" s="11" t="s">
        <v>1</v>
      </c>
      <c r="D2" s="11" t="s">
        <v>0</v>
      </c>
      <c r="E2" s="10" t="e">
        <f>$A$1</f>
        <v>#REF!</v>
      </c>
      <c r="F2" s="10" t="e">
        <f>$A$1 + 1</f>
        <v>#REF!</v>
      </c>
      <c r="G2" s="10" t="e">
        <f>$A$1 + 2</f>
        <v>#REF!</v>
      </c>
      <c r="H2" s="10" t="e">
        <f>$A$1 + 3</f>
        <v>#REF!</v>
      </c>
      <c r="I2" s="10" t="e">
        <f>$A$1 + 4</f>
        <v>#REF!</v>
      </c>
    </row>
    <row r="3" spans="1:9" s="1" customFormat="1" x14ac:dyDescent="0.2">
      <c r="A3" s="4"/>
      <c r="B3" s="14" t="e">
        <f>#REF!</f>
        <v>#REF!</v>
      </c>
      <c r="C3" s="6" t="e">
        <f>#REF!</f>
        <v>#REF!</v>
      </c>
      <c r="D3" s="7" t="e">
        <f>#REF!+#REF!</f>
        <v>#REF!</v>
      </c>
      <c r="E3" s="7" t="e">
        <f>#REF!+#REF!</f>
        <v>#REF!</v>
      </c>
      <c r="F3" s="7" t="e">
        <f>#REF!+#REF!</f>
        <v>#REF!</v>
      </c>
      <c r="G3" s="7" t="e">
        <f>#REF!+#REF!</f>
        <v>#REF!</v>
      </c>
      <c r="H3" s="7" t="e">
        <f>#REF!+#REF!</f>
        <v>#REF!</v>
      </c>
      <c r="I3" s="7" t="e">
        <f>#REF!+#REF!</f>
        <v>#REF!</v>
      </c>
    </row>
    <row r="4" spans="1:9" s="1" customFormat="1" x14ac:dyDescent="0.2">
      <c r="A4" s="4"/>
      <c r="B4" s="14" t="e">
        <f>#REF!</f>
        <v>#REF!</v>
      </c>
      <c r="C4" s="6" t="e">
        <f>#REF!</f>
        <v>#REF!</v>
      </c>
      <c r="D4" s="7" t="e">
        <f>#REF!+#REF!</f>
        <v>#REF!</v>
      </c>
      <c r="E4" s="7" t="e">
        <f>#REF!+#REF!</f>
        <v>#REF!</v>
      </c>
      <c r="F4" s="7" t="e">
        <f>#REF!+#REF!</f>
        <v>#REF!</v>
      </c>
      <c r="G4" s="7" t="e">
        <f>#REF!+#REF!</f>
        <v>#REF!</v>
      </c>
      <c r="H4" s="7" t="e">
        <f>#REF!+#REF!</f>
        <v>#REF!</v>
      </c>
      <c r="I4" s="7" t="e">
        <f>#REF!+#REF!</f>
        <v>#REF!</v>
      </c>
    </row>
    <row r="5" spans="1:9" s="1" customFormat="1" x14ac:dyDescent="0.2">
      <c r="A5" s="4"/>
      <c r="B5" s="59" t="e">
        <f>#REF!</f>
        <v>#REF!</v>
      </c>
      <c r="C5" s="6" t="e">
        <f>#REF!</f>
        <v>#REF!</v>
      </c>
      <c r="D5" s="7" t="e">
        <f>#REF!</f>
        <v>#REF!</v>
      </c>
      <c r="E5" s="7" t="e">
        <f>#REF!</f>
        <v>#REF!</v>
      </c>
      <c r="F5" s="7" t="e">
        <f>#REF!</f>
        <v>#REF!</v>
      </c>
      <c r="G5" s="7" t="e">
        <f>#REF!</f>
        <v>#REF!</v>
      </c>
      <c r="H5" s="7" t="e">
        <f>#REF!</f>
        <v>#REF!</v>
      </c>
      <c r="I5" s="7" t="e">
        <f>#REF!</f>
        <v>#REF!</v>
      </c>
    </row>
    <row r="6" spans="1:9" s="1" customFormat="1" x14ac:dyDescent="0.2">
      <c r="A6" s="4"/>
      <c r="B6" s="59"/>
      <c r="C6" s="6" t="e">
        <f>#REF!</f>
        <v>#REF!</v>
      </c>
      <c r="D6" s="7" t="e">
        <f>#REF!</f>
        <v>#REF!</v>
      </c>
      <c r="E6" s="7" t="e">
        <f>#REF!</f>
        <v>#REF!</v>
      </c>
      <c r="F6" s="7" t="e">
        <f>#REF!</f>
        <v>#REF!</v>
      </c>
      <c r="G6" s="7" t="e">
        <f>#REF!</f>
        <v>#REF!</v>
      </c>
      <c r="H6" s="7" t="e">
        <f>#REF!</f>
        <v>#REF!</v>
      </c>
      <c r="I6" s="7" t="e">
        <f>#REF!</f>
        <v>#REF!</v>
      </c>
    </row>
    <row r="7" spans="1:9" s="1" customFormat="1" x14ac:dyDescent="0.2">
      <c r="A7" s="4"/>
      <c r="B7" s="14" t="e">
        <f>#REF!</f>
        <v>#REF!</v>
      </c>
      <c r="C7" s="6" t="e">
        <f>#REF!</f>
        <v>#REF!</v>
      </c>
      <c r="D7" s="7" t="e">
        <f>#REF!+#REF!</f>
        <v>#REF!</v>
      </c>
      <c r="E7" s="7" t="e">
        <f>#REF!+#REF!</f>
        <v>#REF!</v>
      </c>
      <c r="F7" s="7" t="e">
        <f>#REF!+#REF!</f>
        <v>#REF!</v>
      </c>
      <c r="G7" s="7" t="e">
        <f>#REF!+#REF!</f>
        <v>#REF!</v>
      </c>
      <c r="H7" s="7" t="e">
        <f>#REF!+#REF!</f>
        <v>#REF!</v>
      </c>
      <c r="I7" s="7" t="e">
        <f>#REF!+#REF!</f>
        <v>#REF!</v>
      </c>
    </row>
    <row r="8" spans="1:9" s="1" customFormat="1" x14ac:dyDescent="0.2">
      <c r="A8" s="4"/>
      <c r="B8" s="14" t="e">
        <f>#REF!</f>
        <v>#REF!</v>
      </c>
      <c r="C8" s="6" t="e">
        <f>#REF!</f>
        <v>#REF!</v>
      </c>
      <c r="D8" s="7" t="e">
        <f>#REF!+#REF!</f>
        <v>#REF!</v>
      </c>
      <c r="E8" s="7" t="e">
        <f>#REF!+#REF!</f>
        <v>#REF!</v>
      </c>
      <c r="F8" s="7" t="e">
        <f>#REF!+#REF!</f>
        <v>#REF!</v>
      </c>
      <c r="G8" s="7" t="e">
        <f>#REF!+#REF!</f>
        <v>#REF!</v>
      </c>
      <c r="H8" s="7" t="e">
        <f>#REF!+#REF!</f>
        <v>#REF!</v>
      </c>
      <c r="I8" s="7" t="e">
        <f>#REF!+#REF!</f>
        <v>#REF!</v>
      </c>
    </row>
    <row r="9" spans="1:9" s="1" customFormat="1" x14ac:dyDescent="0.2">
      <c r="A9" s="4"/>
      <c r="B9" s="14" t="e">
        <f>#REF!</f>
        <v>#REF!</v>
      </c>
      <c r="C9" s="6" t="e">
        <f>#REF!</f>
        <v>#REF!</v>
      </c>
      <c r="D9" s="7" t="e">
        <f>#REF!+#REF!</f>
        <v>#REF!</v>
      </c>
      <c r="E9" s="7" t="e">
        <f>#REF!+#REF!</f>
        <v>#REF!</v>
      </c>
      <c r="F9" s="7" t="e">
        <f>#REF!+#REF!</f>
        <v>#REF!</v>
      </c>
      <c r="G9" s="7" t="e">
        <f>#REF!+#REF!</f>
        <v>#REF!</v>
      </c>
      <c r="H9" s="7" t="e">
        <f>#REF!+#REF!</f>
        <v>#REF!</v>
      </c>
      <c r="I9" s="7" t="e">
        <f>#REF!+#REF!</f>
        <v>#REF!</v>
      </c>
    </row>
    <row r="10" spans="1:9" s="1" customFormat="1" x14ac:dyDescent="0.2">
      <c r="A10" s="4"/>
      <c r="B10" s="14" t="e">
        <f>#REF!</f>
        <v>#REF!</v>
      </c>
      <c r="C10" s="6" t="e">
        <f>#REF!</f>
        <v>#REF!</v>
      </c>
      <c r="D10" s="7" t="e">
        <f>#REF!+#REF!</f>
        <v>#REF!</v>
      </c>
      <c r="E10" s="7" t="e">
        <f>#REF!+#REF!</f>
        <v>#REF!</v>
      </c>
      <c r="F10" s="7" t="e">
        <f>#REF!+#REF!</f>
        <v>#REF!</v>
      </c>
      <c r="G10" s="7" t="e">
        <f>#REF!+#REF!</f>
        <v>#REF!</v>
      </c>
      <c r="H10" s="7" t="e">
        <f>#REF!+#REF!</f>
        <v>#REF!</v>
      </c>
      <c r="I10" s="7" t="e">
        <f>#REF!+#REF!</f>
        <v>#REF!</v>
      </c>
    </row>
    <row r="11" spans="1:9" s="1" customFormat="1" x14ac:dyDescent="0.2">
      <c r="A11" s="4"/>
      <c r="B11" s="12" t="e">
        <f>#REF!</f>
        <v>#REF!</v>
      </c>
      <c r="C11" s="6" t="e">
        <f>#REF!</f>
        <v>#REF!</v>
      </c>
      <c r="D11" s="7" t="e">
        <f>#REF!</f>
        <v>#REF!</v>
      </c>
      <c r="E11" s="7" t="e">
        <f>#REF!</f>
        <v>#REF!</v>
      </c>
      <c r="F11" s="7" t="e">
        <f>#REF!</f>
        <v>#REF!</v>
      </c>
      <c r="G11" s="7" t="e">
        <f>#REF!</f>
        <v>#REF!</v>
      </c>
      <c r="H11" s="7" t="e">
        <f>#REF!</f>
        <v>#REF!</v>
      </c>
      <c r="I11" s="7" t="e">
        <f>#REF!</f>
        <v>#REF!</v>
      </c>
    </row>
    <row r="12" spans="1:9" s="1" customFormat="1" x14ac:dyDescent="0.2">
      <c r="B12" s="14"/>
      <c r="D12" s="2"/>
      <c r="E12" s="2"/>
      <c r="F12" s="2"/>
      <c r="G12" s="2"/>
      <c r="H12" s="2"/>
    </row>
    <row r="13" spans="1:9" s="1" customFormat="1" ht="19.5" x14ac:dyDescent="0.25">
      <c r="A13" s="5"/>
      <c r="B13" s="58" t="s">
        <v>3</v>
      </c>
      <c r="C13" s="58"/>
      <c r="D13" s="58"/>
      <c r="E13" s="58"/>
      <c r="F13" s="58"/>
      <c r="G13" s="58"/>
      <c r="H13" s="58"/>
      <c r="I13" s="58"/>
    </row>
    <row r="14" spans="1:9" s="1" customFormat="1" ht="19.5" x14ac:dyDescent="0.2">
      <c r="A14" s="3"/>
      <c r="B14" s="13"/>
      <c r="C14" s="11" t="s">
        <v>1</v>
      </c>
      <c r="D14" s="11" t="s">
        <v>0</v>
      </c>
      <c r="E14" s="10" t="e">
        <f>$A$1</f>
        <v>#REF!</v>
      </c>
      <c r="F14" s="10" t="e">
        <f>$A$1 + 1</f>
        <v>#REF!</v>
      </c>
      <c r="G14" s="10" t="e">
        <f>$A$1 + 2</f>
        <v>#REF!</v>
      </c>
      <c r="H14" s="10" t="e">
        <f>$A$1 + 3</f>
        <v>#REF!</v>
      </c>
      <c r="I14" s="10" t="e">
        <f>$A$1 + 4</f>
        <v>#REF!</v>
      </c>
    </row>
    <row r="15" spans="1:9" s="1" customFormat="1" x14ac:dyDescent="0.2">
      <c r="A15" s="4"/>
      <c r="B15" s="14" t="e">
        <f t="shared" ref="B15:C17" si="0">B3</f>
        <v>#REF!</v>
      </c>
      <c r="C15" s="6" t="e">
        <f t="shared" si="0"/>
        <v>#REF!</v>
      </c>
      <c r="D15" s="8" t="e">
        <f>#REF!</f>
        <v>#REF!</v>
      </c>
      <c r="E15" s="8" t="e">
        <f>#REF!</f>
        <v>#REF!</v>
      </c>
      <c r="F15" s="8" t="e">
        <f>#REF!</f>
        <v>#REF!</v>
      </c>
      <c r="G15" s="8" t="e">
        <f>#REF!</f>
        <v>#REF!</v>
      </c>
      <c r="H15" s="8" t="e">
        <f>#REF!</f>
        <v>#REF!</v>
      </c>
      <c r="I15" s="8" t="e">
        <f>#REF!</f>
        <v>#REF!</v>
      </c>
    </row>
    <row r="16" spans="1:9" s="1" customFormat="1" x14ac:dyDescent="0.2">
      <c r="A16" s="4"/>
      <c r="B16" s="14" t="e">
        <f t="shared" si="0"/>
        <v>#REF!</v>
      </c>
      <c r="C16" s="6" t="e">
        <f t="shared" si="0"/>
        <v>#REF!</v>
      </c>
      <c r="D16" s="8" t="e">
        <f>#REF!</f>
        <v>#REF!</v>
      </c>
      <c r="E16" s="8" t="e">
        <f>#REF!</f>
        <v>#REF!</v>
      </c>
      <c r="F16" s="8" t="e">
        <f>#REF!</f>
        <v>#REF!</v>
      </c>
      <c r="G16" s="8" t="e">
        <f>#REF!</f>
        <v>#REF!</v>
      </c>
      <c r="H16" s="8" t="e">
        <f>#REF!</f>
        <v>#REF!</v>
      </c>
      <c r="I16" s="8" t="e">
        <f>#REF!</f>
        <v>#REF!</v>
      </c>
    </row>
    <row r="17" spans="1:9" s="1" customFormat="1" x14ac:dyDescent="0.2">
      <c r="A17" s="4"/>
      <c r="B17" s="59" t="e">
        <f t="shared" si="0"/>
        <v>#REF!</v>
      </c>
      <c r="C17" s="6" t="e">
        <f t="shared" si="0"/>
        <v>#REF!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s="1" customFormat="1" x14ac:dyDescent="0.2">
      <c r="A18" s="4"/>
      <c r="B18" s="59"/>
      <c r="C18" s="6" t="e">
        <f t="shared" ref="C18:C23" si="1">C6</f>
        <v>#REF!</v>
      </c>
      <c r="D18" s="8" t="e">
        <f>#REF!</f>
        <v>#REF!</v>
      </c>
      <c r="E18" s="8" t="e">
        <f>#REF!</f>
        <v>#REF!</v>
      </c>
      <c r="F18" s="8" t="e">
        <f>#REF!</f>
        <v>#REF!</v>
      </c>
      <c r="G18" s="8" t="e">
        <f>#REF!</f>
        <v>#REF!</v>
      </c>
      <c r="H18" s="8" t="e">
        <f>#REF!</f>
        <v>#REF!</v>
      </c>
      <c r="I18" s="8" t="e">
        <f>#REF!</f>
        <v>#REF!</v>
      </c>
    </row>
    <row r="19" spans="1:9" s="1" customFormat="1" x14ac:dyDescent="0.2">
      <c r="A19" s="4"/>
      <c r="B19" s="14" t="e">
        <f>B7</f>
        <v>#REF!</v>
      </c>
      <c r="C19" s="6" t="e">
        <f t="shared" si="1"/>
        <v>#REF!</v>
      </c>
      <c r="D19" s="8" t="e">
        <f>#REF!</f>
        <v>#REF!</v>
      </c>
      <c r="E19" s="8" t="e">
        <f>#REF!</f>
        <v>#REF!</v>
      </c>
      <c r="F19" s="8" t="e">
        <f>#REF!</f>
        <v>#REF!</v>
      </c>
      <c r="G19" s="8" t="e">
        <f>#REF!</f>
        <v>#REF!</v>
      </c>
      <c r="H19" s="8" t="e">
        <f>#REF!</f>
        <v>#REF!</v>
      </c>
      <c r="I19" s="8" t="e">
        <f>#REF!</f>
        <v>#REF!</v>
      </c>
    </row>
    <row r="20" spans="1:9" s="1" customFormat="1" x14ac:dyDescent="0.2">
      <c r="A20" s="4"/>
      <c r="B20" s="14" t="e">
        <f>B8</f>
        <v>#REF!</v>
      </c>
      <c r="C20" s="6" t="e">
        <f t="shared" si="1"/>
        <v>#REF!</v>
      </c>
      <c r="D20" s="8" t="e">
        <f>#REF!</f>
        <v>#REF!</v>
      </c>
      <c r="E20" s="8" t="e">
        <f>#REF!</f>
        <v>#REF!</v>
      </c>
      <c r="F20" s="8" t="e">
        <f>#REF!</f>
        <v>#REF!</v>
      </c>
      <c r="G20" s="8" t="e">
        <f>#REF!</f>
        <v>#REF!</v>
      </c>
      <c r="H20" s="8" t="e">
        <f>#REF!</f>
        <v>#REF!</v>
      </c>
      <c r="I20" s="8" t="e">
        <f>#REF!</f>
        <v>#REF!</v>
      </c>
    </row>
    <row r="21" spans="1:9" s="1" customFormat="1" x14ac:dyDescent="0.2">
      <c r="A21" s="4"/>
      <c r="B21" s="14" t="e">
        <f>B9</f>
        <v>#REF!</v>
      </c>
      <c r="C21" s="6" t="e">
        <f t="shared" si="1"/>
        <v>#REF!</v>
      </c>
      <c r="D21" s="8" t="e">
        <f>#REF!</f>
        <v>#REF!</v>
      </c>
      <c r="E21" s="8" t="e">
        <f>#REF!</f>
        <v>#REF!</v>
      </c>
      <c r="F21" s="8" t="e">
        <f>#REF!</f>
        <v>#REF!</v>
      </c>
      <c r="G21" s="8" t="e">
        <f>#REF!</f>
        <v>#REF!</v>
      </c>
      <c r="H21" s="8" t="e">
        <f>#REF!</f>
        <v>#REF!</v>
      </c>
      <c r="I21" s="8" t="e">
        <f>#REF!</f>
        <v>#REF!</v>
      </c>
    </row>
    <row r="22" spans="1:9" s="1" customFormat="1" x14ac:dyDescent="0.2">
      <c r="A22" s="4"/>
      <c r="B22" s="14" t="e">
        <f>B10</f>
        <v>#REF!</v>
      </c>
      <c r="C22" s="6" t="e">
        <f t="shared" si="1"/>
        <v>#REF!</v>
      </c>
      <c r="D22" s="8" t="e">
        <f>#REF!</f>
        <v>#REF!</v>
      </c>
      <c r="E22" s="8" t="e">
        <f>#REF!</f>
        <v>#REF!</v>
      </c>
      <c r="F22" s="8" t="e">
        <f>#REF!</f>
        <v>#REF!</v>
      </c>
      <c r="G22" s="8" t="e">
        <f>#REF!</f>
        <v>#REF!</v>
      </c>
      <c r="H22" s="8" t="e">
        <f>#REF!</f>
        <v>#REF!</v>
      </c>
      <c r="I22" s="8" t="e">
        <f>#REF!</f>
        <v>#REF!</v>
      </c>
    </row>
    <row r="23" spans="1:9" s="1" customFormat="1" x14ac:dyDescent="0.2">
      <c r="A23" s="4"/>
      <c r="B23" s="14" t="e">
        <f>B11</f>
        <v>#REF!</v>
      </c>
      <c r="C23" s="6" t="e">
        <f t="shared" si="1"/>
        <v>#REF!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</sheetData>
  <mergeCells count="4">
    <mergeCell ref="B1:I1"/>
    <mergeCell ref="B13:I13"/>
    <mergeCell ref="B5:B6"/>
    <mergeCell ref="B17:B18"/>
  </mergeCells>
  <phoneticPr fontId="7" type="noConversion"/>
  <pageMargins left="0.78740157499999996" right="0.78740157499999996" top="0.984251969" bottom="0.984251969" header="0.4921259845" footer="0.4921259845"/>
  <pageSetup paperSize="9" scale="71" orientation="landscape" verticalDpi="300" r:id="rId1"/>
  <headerFooter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BPU</vt:lpstr>
      <vt:lpstr>DQE</vt:lpstr>
      <vt:lpstr>Calcul de simulation</vt:lpstr>
      <vt:lpstr>BPU!Impression_des_titres</vt:lpstr>
      <vt:lpstr>DQE!Impression_des_titres</vt:lpstr>
      <vt:lpstr>BPU!Zone_d_impression</vt:lpstr>
      <vt:lpstr>DQE!Zone_d_impression</vt:lpstr>
    </vt:vector>
  </TitlesOfParts>
  <Manager>cedric.perrin@mairie-lyon.fr</Manager>
  <Company>Ville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LYONS Valerie</dc:creator>
  <cp:keywords>BPU</cp:keywords>
  <cp:lastModifiedBy>AROULDASSOU Vincent</cp:lastModifiedBy>
  <cp:lastPrinted>2025-08-26T17:55:17Z</cp:lastPrinted>
  <dcterms:created xsi:type="dcterms:W3CDTF">2006-11-12T16:38:34Z</dcterms:created>
  <dcterms:modified xsi:type="dcterms:W3CDTF">2025-08-26T17:55:24Z</dcterms:modified>
  <cp:category>Grille Financière</cp:category>
</cp:coreProperties>
</file>