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P:\LOGICIELS\APPLIS ADM\25-1954 AO LMS FURII-DEMETER - En cours\3. DCE\Version du 21-08-25\"/>
    </mc:Choice>
  </mc:AlternateContent>
  <xr:revisionPtr revIDLastSave="0" documentId="13_ncr:1_{4B513C04-9EB0-4E12-86D2-390248764EE8}" xr6:coauthVersionLast="47" xr6:coauthVersionMax="47" xr10:uidLastSave="{00000000-0000-0000-0000-000000000000}"/>
  <bookViews>
    <workbookView xWindow="28680" yWindow="-120" windowWidth="29040" windowHeight="15840" activeTab="1" xr2:uid="{5631B31B-D55A-467B-BDD3-66398F7561A9}"/>
  </bookViews>
  <sheets>
    <sheet name="DPGF" sheetId="1" r:id="rId1"/>
    <sheet name="BP" sheetId="2" r:id="rId2"/>
    <sheet name="DQE" sheetId="7"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7" l="1"/>
  <c r="C31" i="7"/>
  <c r="C32" i="7"/>
  <c r="C29" i="7"/>
  <c r="E36" i="7"/>
  <c r="E37" i="7"/>
  <c r="E38" i="7"/>
  <c r="E35" i="7"/>
  <c r="C36" i="7"/>
  <c r="H36" i="7" s="1"/>
  <c r="C37" i="7"/>
  <c r="H37" i="7" s="1"/>
  <c r="C38" i="7"/>
  <c r="H38" i="7" s="1"/>
  <c r="C35" i="7"/>
  <c r="H35" i="7" s="1"/>
  <c r="C41" i="7"/>
  <c r="F41" i="7" s="1"/>
  <c r="A26" i="7"/>
  <c r="A25" i="7"/>
  <c r="B26" i="7"/>
  <c r="B15" i="7"/>
  <c r="B16" i="7"/>
  <c r="B17" i="7"/>
  <c r="B18" i="7"/>
  <c r="B19" i="7"/>
  <c r="B20" i="7"/>
  <c r="B21" i="7"/>
  <c r="B22" i="7"/>
  <c r="B23" i="7"/>
  <c r="B24" i="7"/>
  <c r="B25" i="7"/>
  <c r="B14" i="7"/>
  <c r="C26" i="7"/>
  <c r="F26" i="7" s="1"/>
  <c r="G26" i="7" s="1"/>
  <c r="H26" i="7" s="1"/>
  <c r="C25" i="7"/>
  <c r="C15" i="7"/>
  <c r="C16" i="7"/>
  <c r="F16" i="7" s="1"/>
  <c r="G16" i="7" s="1"/>
  <c r="H16" i="7" s="1"/>
  <c r="C17" i="7"/>
  <c r="F17" i="7" s="1"/>
  <c r="G17" i="7" s="1"/>
  <c r="H17" i="7" s="1"/>
  <c r="C18" i="7"/>
  <c r="F18" i="7" s="1"/>
  <c r="G18" i="7" s="1"/>
  <c r="H18" i="7" s="1"/>
  <c r="C19" i="7"/>
  <c r="F19" i="7" s="1"/>
  <c r="G19" i="7" s="1"/>
  <c r="H19" i="7" s="1"/>
  <c r="C20" i="7"/>
  <c r="F20" i="7" s="1"/>
  <c r="G20" i="7" s="1"/>
  <c r="H20" i="7" s="1"/>
  <c r="C21" i="7"/>
  <c r="F21" i="7" s="1"/>
  <c r="G21" i="7" s="1"/>
  <c r="H21" i="7" s="1"/>
  <c r="C22" i="7"/>
  <c r="F22" i="7" s="1"/>
  <c r="G22" i="7" s="1"/>
  <c r="H22" i="7" s="1"/>
  <c r="C23" i="7"/>
  <c r="F23" i="7" s="1"/>
  <c r="G23" i="7" s="1"/>
  <c r="H23" i="7" s="1"/>
  <c r="C24" i="7"/>
  <c r="F24" i="7" s="1"/>
  <c r="G24" i="7" s="1"/>
  <c r="H24" i="7" s="1"/>
  <c r="C14" i="7"/>
  <c r="F14" i="7" s="1"/>
  <c r="G14" i="7" s="1"/>
  <c r="H14" i="7" s="1"/>
  <c r="C10" i="7"/>
  <c r="F10" i="7" s="1"/>
  <c r="F6" i="7"/>
  <c r="C6" i="7"/>
  <c r="E6" i="7" s="1"/>
  <c r="C9" i="7"/>
  <c r="F9" i="7" s="1"/>
  <c r="F25" i="7"/>
  <c r="G25" i="7" s="1"/>
  <c r="H25" i="7" s="1"/>
  <c r="F15" i="7"/>
  <c r="G15" i="7" s="1"/>
  <c r="H15" i="7" s="1"/>
  <c r="E33" i="2"/>
  <c r="F33" i="2" s="1"/>
  <c r="G35" i="7" s="1"/>
  <c r="E28" i="2"/>
  <c r="F30" i="7" s="1"/>
  <c r="E39" i="2"/>
  <c r="F39" i="2" s="1"/>
  <c r="G41" i="7" s="1"/>
  <c r="H41" i="7" s="1"/>
  <c r="E29" i="2"/>
  <c r="F31" i="7" s="1"/>
  <c r="E30" i="2"/>
  <c r="F32" i="7" s="1"/>
  <c r="E27" i="2"/>
  <c r="F27" i="2" s="1"/>
  <c r="G29" i="7" s="1"/>
  <c r="H29" i="7" s="1"/>
  <c r="E13" i="2"/>
  <c r="F13" i="2" s="1"/>
  <c r="E14" i="2"/>
  <c r="F14" i="2" s="1"/>
  <c r="E15" i="2"/>
  <c r="F15" i="2" s="1"/>
  <c r="E16" i="2"/>
  <c r="F16" i="2" s="1"/>
  <c r="E17" i="2"/>
  <c r="F17" i="2" s="1"/>
  <c r="E18" i="2"/>
  <c r="F18" i="2" s="1"/>
  <c r="E19" i="2"/>
  <c r="F19" i="2" s="1"/>
  <c r="E20" i="2"/>
  <c r="F20" i="2" s="1"/>
  <c r="E21" i="2"/>
  <c r="F21" i="2" s="1"/>
  <c r="E22" i="2"/>
  <c r="F22" i="2" s="1"/>
  <c r="E23" i="2"/>
  <c r="F23" i="2" s="1"/>
  <c r="E24" i="2"/>
  <c r="F24" i="2" s="1"/>
  <c r="E12" i="2"/>
  <c r="F12" i="2" s="1"/>
  <c r="E8" i="2"/>
  <c r="F8" i="2" s="1"/>
  <c r="G10" i="7" s="1"/>
  <c r="H10" i="7" s="1"/>
  <c r="E7" i="2"/>
  <c r="F7" i="2" s="1"/>
  <c r="G9" i="7" s="1"/>
  <c r="H9" i="7" s="1"/>
  <c r="E36" i="2"/>
  <c r="F36" i="2" s="1"/>
  <c r="G38" i="7" s="1"/>
  <c r="E35" i="2"/>
  <c r="F35" i="2" s="1"/>
  <c r="G37" i="7" s="1"/>
  <c r="E34" i="2"/>
  <c r="F34" i="2" s="1"/>
  <c r="G36" i="7" s="1"/>
  <c r="D6" i="1"/>
  <c r="D7" i="1" s="1"/>
  <c r="B7" i="1"/>
  <c r="F28" i="2" l="1"/>
  <c r="G30" i="7" s="1"/>
  <c r="H30" i="7" s="1"/>
  <c r="F29" i="7"/>
  <c r="G6" i="7"/>
  <c r="H6" i="7" s="1"/>
  <c r="F37" i="7"/>
  <c r="F38" i="7"/>
  <c r="F36" i="7"/>
  <c r="F35" i="7"/>
  <c r="F30" i="2"/>
  <c r="G32" i="7" s="1"/>
  <c r="H32" i="7" s="1"/>
  <c r="F29" i="2"/>
  <c r="G31" i="7" s="1"/>
  <c r="H31" i="7" s="1"/>
  <c r="E6" i="1"/>
  <c r="E7" i="1" s="1"/>
  <c r="H42" i="7" l="1"/>
</calcChain>
</file>

<file path=xl/sharedStrings.xml><?xml version="1.0" encoding="utf-8"?>
<sst xmlns="http://schemas.openxmlformats.org/spreadsheetml/2006/main" count="178" uniqueCount="71">
  <si>
    <t xml:space="preserve">Prestation </t>
  </si>
  <si>
    <t>Forfait pour réversibilité</t>
  </si>
  <si>
    <t>Ingénieur Data Scientist Junior</t>
  </si>
  <si>
    <t>Ingénieur Data Scientist Senior</t>
  </si>
  <si>
    <t>Ingénieur en IA Junior</t>
  </si>
  <si>
    <t>Ingénieur en IA Senior</t>
  </si>
  <si>
    <t>Directeur de Projet</t>
  </si>
  <si>
    <t>Chef de Projet</t>
  </si>
  <si>
    <t>Ingénieur en Big Data</t>
  </si>
  <si>
    <t>Expert en analyse et spécification Fonctionnelle et technique</t>
  </si>
  <si>
    <t>Spécialiste en Test, qualification, recette</t>
  </si>
  <si>
    <t>Taux de TVA</t>
  </si>
  <si>
    <t xml:space="preserve">Montant TVA </t>
  </si>
  <si>
    <t>Unité d'Œuvre</t>
  </si>
  <si>
    <t xml:space="preserve">Taux  de TVA </t>
  </si>
  <si>
    <t>Montant TVA</t>
  </si>
  <si>
    <t>Item</t>
  </si>
  <si>
    <t>Description</t>
  </si>
  <si>
    <t>Frais de déplacement et Hébergement</t>
  </si>
  <si>
    <t>Réversibilité</t>
  </si>
  <si>
    <t>Prestation de réversibilité conformément aux exigences du CCTP</t>
  </si>
  <si>
    <t>Développeur</t>
  </si>
  <si>
    <t>Assistance technique à la mise en production</t>
  </si>
  <si>
    <t>Marché n° 2025-1954 : Mise à disposition d'une plateforme de "learning management system" (LMS) et prestations associées</t>
  </si>
  <si>
    <t>Prix forfaitaire € HT</t>
  </si>
  <si>
    <t>Prix forfaitaire € TTC</t>
  </si>
  <si>
    <t xml:space="preserve">TOTAL FORFAITAIRE </t>
  </si>
  <si>
    <t>Bordereau des Prix (BP)</t>
  </si>
  <si>
    <t>Seule la colonne B doit être renseignée (case grisée)
Il est interdit d'ajouter, de supprimer ou de modifier des lignes ou des colonnes 
Le soumissionnaire est responsable des formules et de l'exactitude des informations saisies</t>
  </si>
  <si>
    <t>Description du profil</t>
  </si>
  <si>
    <t>Prix journalier en € HT</t>
  </si>
  <si>
    <t>Autre profil :</t>
  </si>
  <si>
    <t>Formation</t>
  </si>
  <si>
    <t xml:space="preserve">Formation à distance </t>
  </si>
  <si>
    <t>1/2 journée</t>
  </si>
  <si>
    <t>Journée</t>
  </si>
  <si>
    <t>Formation sur place (Toulouse et environs)</t>
  </si>
  <si>
    <t xml:space="preserve">Journée </t>
  </si>
  <si>
    <t>Frais de déplacement</t>
  </si>
  <si>
    <t xml:space="preserve">Frais de déplacement </t>
  </si>
  <si>
    <t xml:space="preserve">Frais de déplacement et hébergement </t>
  </si>
  <si>
    <t xml:space="preserve">Frais de déplacement et Hébergement </t>
  </si>
  <si>
    <t>Base : 200 utilisateurs</t>
  </si>
  <si>
    <t>Prestation</t>
  </si>
  <si>
    <t>Accès à des utilisateurs supplémentaires</t>
  </si>
  <si>
    <t xml:space="preserve">Description </t>
  </si>
  <si>
    <t>Accès complémentaires (par 50 utilisateurs complémentaires)</t>
  </si>
  <si>
    <t>Prix mensuel en € HT</t>
  </si>
  <si>
    <t>Profil (Hors frais de déplacement)</t>
  </si>
  <si>
    <t>Prix journalier en € TTC</t>
  </si>
  <si>
    <t>Prix unitaire en € HT</t>
  </si>
  <si>
    <t>Prix mensuel en  € TTC</t>
  </si>
  <si>
    <t>Prix unitaire en € TTC</t>
  </si>
  <si>
    <t>Détail du Quantitatif Estimé (DQE)</t>
  </si>
  <si>
    <t>Décomposition du Prix Global et Forfaitaire (DPGF)</t>
  </si>
  <si>
    <t>Prix forfaitaire en  € TTC</t>
  </si>
  <si>
    <t xml:space="preserve">Le candidat ne complète pas cet onglet. En effet, un système de renvois de cellules est établi depuis les onglets DPGF et BP.							</t>
  </si>
  <si>
    <t>Prestation globale et forfaitaire pour l'installation et le paramétrage de la plateforme, incluant toutes les étapes définies au CCTP</t>
  </si>
  <si>
    <t>Prix forfaitaire en € HT</t>
  </si>
  <si>
    <t>Total en € HT</t>
  </si>
  <si>
    <t>Prix forfaitaire en € TTC</t>
  </si>
  <si>
    <t xml:space="preserve">Taux de TVA </t>
  </si>
  <si>
    <t>Seules les cellules grisées doivent être renseignées. Concernant les lignes 25 et 26 "autres profils", le candidat peut laisser les cases vides,sans que cela ne constitue une irrégularité de l'offre. En effet, les profils listés ci-avant constituent le seuil minimal obligatoire à fournir par les candidats.
Il est interdit d'ajouter, de supprimer ou de modifier des lignes ou des colonnes 
Le soumissionnaire est responsable des formules et de l'exactitude des informations saisies</t>
  </si>
  <si>
    <t>TOTAL DQE (en € TTC)</t>
  </si>
  <si>
    <t>Quantité estimée sur la première période du marché (de la notification, juqu'au 10 novembre 2027 inclus)*</t>
  </si>
  <si>
    <t>*Quantités estimées ne constituant en aucun cas un engagement de commandes. Elles pourront évoluer à la hausse ou à la baisse pendant toute la durée du marché.</t>
  </si>
  <si>
    <t>Prix global et forfaitaire pour la mise à disposition de la plateforme</t>
  </si>
  <si>
    <t>Abonnement à la plateforme LMS</t>
  </si>
  <si>
    <t>Mise à disposition de la plateforme (incluant les prestations définies au CCTP dont, installation de l'environnement technique, paramétrage en lien avec le contexte, interopérabilité, formation, tests et évaluations, mise en ligne, vérifications et garantie légale )</t>
  </si>
  <si>
    <t>Abonnement à la plateforme  LMS (incluant les prestations définies au CCTP dont, hébergement, maintenance corrective et maintenance évolutive, supervision du service, support, engagements de services, documentation, locations serveurs, licences, sauvegardes et restaurations)</t>
  </si>
  <si>
    <t>Marché n° 2025-1954 : Mise à disposition d’une plateforme de « Learning Management System » (LMS) en mode SaaS avec démonstrations/valorisations des apports de l’IA et prestations associées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</si>
</sst>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i/>
      <sz val="11"/>
      <color theme="1"/>
      <name val="Calibri"/>
      <family val="2"/>
      <scheme val="minor"/>
    </font>
    <font>
      <sz val="11"/>
      <color rgb="FFFF0000"/>
      <name val="Calibri"/>
      <family val="2"/>
      <scheme val="minor"/>
    </font>
    <font>
      <b/>
      <sz val="16"/>
      <color theme="1"/>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3" tint="0.59999389629810485"/>
        <bgColor indexed="64"/>
      </patternFill>
    </fill>
    <fill>
      <patternFill patternType="solid">
        <fgColor theme="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xf numFmtId="44" fontId="1" fillId="0" borderId="0" applyFont="0" applyFill="0" applyBorder="0" applyAlignment="0" applyProtection="0"/>
  </cellStyleXfs>
  <cellXfs count="68">
    <xf numFmtId="0" fontId="0" fillId="0" borderId="0" xfId="0"/>
    <xf numFmtId="0" fontId="0" fillId="0" borderId="0" xfId="0" applyAlignment="1">
      <alignment horizontal="center"/>
    </xf>
    <xf numFmtId="0" fontId="0" fillId="0" borderId="0" xfId="0" applyAlignment="1">
      <alignment wrapText="1"/>
    </xf>
    <xf numFmtId="44" fontId="0" fillId="0" borderId="0" xfId="1" applyFont="1" applyAlignment="1">
      <alignment horizontal="center" vertical="center" wrapText="1"/>
    </xf>
    <xf numFmtId="44" fontId="0" fillId="0" borderId="1" xfId="1" applyFont="1" applyBorder="1" applyAlignment="1">
      <alignment horizontal="center" vertical="center" wrapText="1"/>
    </xf>
    <xf numFmtId="0" fontId="4" fillId="0" borderId="0" xfId="0" applyFont="1"/>
    <xf numFmtId="0" fontId="0" fillId="0" borderId="1" xfId="0" applyFill="1" applyBorder="1" applyAlignment="1">
      <alignment wrapText="1"/>
    </xf>
    <xf numFmtId="44" fontId="0" fillId="0" borderId="0" xfId="1" applyFont="1"/>
    <xf numFmtId="0" fontId="0" fillId="0" borderId="1" xfId="0" applyBorder="1" applyAlignment="1">
      <alignment vertical="center" wrapText="1"/>
    </xf>
    <xf numFmtId="0" fontId="0" fillId="0" borderId="0" xfId="0" applyAlignment="1">
      <alignment vertical="center"/>
    </xf>
    <xf numFmtId="0" fontId="0" fillId="3" borderId="1" xfId="0" applyFill="1" applyBorder="1" applyAlignment="1">
      <alignment horizontal="center" vertical="center" wrapText="1"/>
    </xf>
    <xf numFmtId="1" fontId="0" fillId="0" borderId="1" xfId="0" applyNumberFormat="1" applyFill="1" applyBorder="1" applyAlignment="1">
      <alignment horizontal="center" wrapText="1"/>
    </xf>
    <xf numFmtId="0" fontId="0" fillId="0" borderId="1" xfId="0" applyFont="1" applyFill="1" applyBorder="1" applyAlignment="1">
      <alignment wrapText="1"/>
    </xf>
    <xf numFmtId="44" fontId="0" fillId="0" borderId="1" xfId="1" applyFont="1" applyFill="1" applyBorder="1" applyAlignment="1">
      <alignment horizontal="center" vertical="center" wrapText="1"/>
    </xf>
    <xf numFmtId="0" fontId="2" fillId="0" borderId="1" xfId="0" applyFont="1" applyBorder="1" applyAlignment="1">
      <alignment horizontal="right"/>
    </xf>
    <xf numFmtId="9" fontId="0" fillId="0" borderId="1" xfId="1" applyNumberFormat="1" applyFont="1" applyFill="1" applyBorder="1" applyAlignment="1">
      <alignment horizontal="center" vertical="center" wrapText="1"/>
    </xf>
    <xf numFmtId="9" fontId="0" fillId="0" borderId="1" xfId="1" applyNumberFormat="1" applyFont="1" applyBorder="1" applyAlignment="1">
      <alignment horizontal="center" vertical="center" wrapText="1"/>
    </xf>
    <xf numFmtId="0" fontId="0" fillId="4" borderId="1" xfId="0" applyFill="1" applyBorder="1" applyAlignment="1">
      <alignment wrapText="1"/>
    </xf>
    <xf numFmtId="0" fontId="0" fillId="5" borderId="1" xfId="0" applyFill="1" applyBorder="1" applyAlignment="1">
      <alignment horizontal="center" wrapText="1"/>
    </xf>
    <xf numFmtId="0" fontId="0" fillId="5" borderId="1" xfId="0" applyFill="1" applyBorder="1" applyAlignment="1">
      <alignment wrapText="1"/>
    </xf>
    <xf numFmtId="0" fontId="0" fillId="5" borderId="1" xfId="0" applyFill="1" applyBorder="1" applyAlignment="1">
      <alignment horizontal="center" vertical="center" wrapText="1"/>
    </xf>
    <xf numFmtId="10" fontId="0" fillId="4" borderId="1" xfId="1" applyNumberFormat="1" applyFont="1" applyFill="1" applyBorder="1" applyAlignment="1">
      <alignment horizontal="center"/>
    </xf>
    <xf numFmtId="44" fontId="0" fillId="0" borderId="1" xfId="1" applyNumberFormat="1" applyFont="1" applyBorder="1" applyAlignment="1">
      <alignment horizontal="center"/>
    </xf>
    <xf numFmtId="44" fontId="0" fillId="0" borderId="1" xfId="1" applyNumberFormat="1" applyFont="1" applyBorder="1" applyAlignment="1">
      <alignment horizontal="center" vertical="center"/>
    </xf>
    <xf numFmtId="44" fontId="0" fillId="4" borderId="1" xfId="1" applyNumberFormat="1" applyFont="1" applyFill="1" applyBorder="1" applyAlignment="1">
      <alignment vertical="center"/>
    </xf>
    <xf numFmtId="10" fontId="0" fillId="5" borderId="1" xfId="1" applyNumberFormat="1" applyFont="1" applyFill="1" applyBorder="1" applyAlignment="1">
      <alignment horizontal="center" vertical="center"/>
    </xf>
    <xf numFmtId="44" fontId="0" fillId="4" borderId="1" xfId="1" applyNumberFormat="1" applyFont="1" applyFill="1" applyBorder="1" applyAlignment="1">
      <alignment horizontal="center" vertical="center"/>
    </xf>
    <xf numFmtId="44" fontId="0" fillId="4" borderId="1" xfId="1" applyNumberFormat="1" applyFont="1" applyFill="1" applyBorder="1" applyAlignment="1">
      <alignment horizontal="center"/>
    </xf>
    <xf numFmtId="44" fontId="0" fillId="0" borderId="1" xfId="1" applyFont="1" applyBorder="1" applyAlignment="1">
      <alignment horizontal="center"/>
    </xf>
    <xf numFmtId="44" fontId="0" fillId="4" borderId="1" xfId="1" applyFont="1" applyFill="1" applyBorder="1" applyAlignment="1">
      <alignment horizontal="center"/>
    </xf>
    <xf numFmtId="44" fontId="0" fillId="4" borderId="1" xfId="1" applyFont="1" applyFill="1" applyBorder="1" applyAlignment="1">
      <alignment horizontal="center" vertical="center"/>
    </xf>
    <xf numFmtId="44" fontId="0" fillId="0" borderId="1" xfId="1" applyFont="1" applyBorder="1" applyAlignment="1">
      <alignment horizontal="center" vertical="center"/>
    </xf>
    <xf numFmtId="0" fontId="0" fillId="3" borderId="0" xfId="0" applyFill="1" applyBorder="1" applyAlignment="1">
      <alignment horizontal="center" vertical="center" wrapText="1"/>
    </xf>
    <xf numFmtId="44" fontId="0" fillId="5" borderId="1" xfId="1" applyNumberFormat="1" applyFont="1" applyFill="1" applyBorder="1" applyAlignment="1">
      <alignment horizontal="center"/>
    </xf>
    <xf numFmtId="44" fontId="0" fillId="5" borderId="1" xfId="1" applyNumberFormat="1" applyFont="1" applyFill="1" applyBorder="1" applyAlignment="1">
      <alignment horizontal="center" vertical="center"/>
    </xf>
    <xf numFmtId="10" fontId="0" fillId="5" borderId="1" xfId="1" applyNumberFormat="1" applyFont="1" applyFill="1" applyBorder="1" applyAlignment="1">
      <alignment horizontal="center"/>
    </xf>
    <xf numFmtId="0" fontId="0" fillId="3" borderId="6" xfId="0" applyFill="1" applyBorder="1" applyAlignment="1">
      <alignment horizontal="center" vertical="center" wrapText="1"/>
    </xf>
    <xf numFmtId="0" fontId="0" fillId="3" borderId="7" xfId="0" applyFill="1" applyBorder="1" applyAlignment="1">
      <alignment horizontal="center" vertical="center" wrapText="1"/>
    </xf>
    <xf numFmtId="0" fontId="0" fillId="0" borderId="6" xfId="0" applyFont="1" applyFill="1" applyBorder="1" applyAlignment="1">
      <alignment wrapText="1"/>
    </xf>
    <xf numFmtId="0" fontId="0" fillId="5" borderId="6" xfId="0" applyFill="1" applyBorder="1" applyAlignment="1">
      <alignment horizontal="center" vertical="center" wrapText="1"/>
    </xf>
    <xf numFmtId="0" fontId="0" fillId="0" borderId="6" xfId="1" applyNumberFormat="1" applyFont="1" applyFill="1" applyBorder="1" applyAlignment="1">
      <alignment horizontal="center" vertical="center" wrapText="1"/>
    </xf>
    <xf numFmtId="2" fontId="0" fillId="0" borderId="6" xfId="1" applyNumberFormat="1" applyFont="1" applyFill="1" applyBorder="1" applyAlignment="1">
      <alignment horizontal="center" vertical="center" wrapText="1"/>
    </xf>
    <xf numFmtId="0" fontId="0" fillId="5" borderId="1" xfId="1" applyNumberFormat="1" applyFont="1" applyFill="1" applyBorder="1" applyAlignment="1">
      <alignment horizontal="center" vertical="center"/>
    </xf>
    <xf numFmtId="0" fontId="0" fillId="5" borderId="1" xfId="1" applyNumberFormat="1" applyFont="1" applyFill="1" applyBorder="1" applyAlignment="1">
      <alignment horizontal="center"/>
    </xf>
    <xf numFmtId="0" fontId="0" fillId="0" borderId="5" xfId="0" applyBorder="1" applyAlignment="1">
      <alignment vertical="center" wrapText="1"/>
    </xf>
    <xf numFmtId="44" fontId="0" fillId="5" borderId="5" xfId="1" applyFont="1" applyFill="1" applyBorder="1" applyAlignment="1">
      <alignment horizontal="center" vertical="center"/>
    </xf>
    <xf numFmtId="0" fontId="0" fillId="5" borderId="5" xfId="1" applyNumberFormat="1" applyFont="1" applyFill="1" applyBorder="1" applyAlignment="1">
      <alignment horizontal="center" vertical="center"/>
    </xf>
    <xf numFmtId="10" fontId="0" fillId="5" borderId="5" xfId="1" applyNumberFormat="1" applyFont="1" applyFill="1" applyBorder="1" applyAlignment="1">
      <alignment horizontal="center" vertical="center"/>
    </xf>
    <xf numFmtId="44" fontId="0" fillId="0" borderId="5" xfId="1" applyFont="1" applyBorder="1" applyAlignment="1">
      <alignment horizontal="center" vertical="center"/>
    </xf>
    <xf numFmtId="44" fontId="0" fillId="0" borderId="11" xfId="1" applyFont="1" applyBorder="1"/>
    <xf numFmtId="9" fontId="0" fillId="0" borderId="1" xfId="0" applyNumberFormat="1" applyBorder="1" applyAlignment="1">
      <alignment horizontal="center" vertical="center"/>
    </xf>
    <xf numFmtId="44" fontId="0" fillId="0" borderId="1" xfId="0" applyNumberFormat="1" applyBorder="1" applyAlignment="1">
      <alignment horizontal="center" vertical="center"/>
    </xf>
    <xf numFmtId="44" fontId="0" fillId="5" borderId="12" xfId="1" applyNumberFormat="1" applyFont="1" applyFill="1" applyBorder="1" applyAlignment="1">
      <alignment horizontal="center"/>
    </xf>
    <xf numFmtId="164" fontId="0" fillId="4" borderId="1" xfId="0" applyNumberFormat="1" applyFill="1" applyBorder="1" applyAlignment="1">
      <alignment horizontal="center" vertical="center"/>
    </xf>
    <xf numFmtId="164" fontId="0" fillId="0" borderId="1" xfId="0" applyNumberFormat="1" applyBorder="1" applyAlignment="1">
      <alignment horizontal="center"/>
    </xf>
    <xf numFmtId="0" fontId="6" fillId="0" borderId="0" xfId="0" applyFont="1" applyAlignment="1">
      <alignment horizontal="center" vertical="center" wrapText="1"/>
    </xf>
    <xf numFmtId="0" fontId="5" fillId="0" borderId="1" xfId="0" applyFont="1" applyBorder="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0" xfId="0" applyFont="1" applyAlignment="1">
      <alignment horizontal="center" vertical="center"/>
    </xf>
    <xf numFmtId="0" fontId="2" fillId="2" borderId="4" xfId="0" applyFont="1" applyFill="1" applyBorder="1" applyAlignment="1">
      <alignment horizontal="center" vertical="center" wrapText="1"/>
    </xf>
    <xf numFmtId="0" fontId="4" fillId="0" borderId="0" xfId="0" applyFont="1" applyAlignment="1">
      <alignment horizontal="center" wrapText="1"/>
    </xf>
    <xf numFmtId="0" fontId="2" fillId="2" borderId="1" xfId="0" applyFont="1" applyFill="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Border="1" applyAlignment="1">
      <alignment horizontal="center" vertical="center" wrapText="1"/>
    </xf>
    <xf numFmtId="44" fontId="0" fillId="2" borderId="9" xfId="1" applyFont="1" applyFill="1" applyBorder="1" applyAlignment="1">
      <alignment horizontal="right" vertical="center"/>
    </xf>
    <xf numFmtId="44" fontId="0" fillId="2" borderId="10" xfId="1" applyFont="1" applyFill="1" applyBorder="1" applyAlignment="1">
      <alignment horizontal="right" vertical="center"/>
    </xf>
    <xf numFmtId="0" fontId="0" fillId="2" borderId="1" xfId="0" applyFill="1" applyBorder="1" applyAlignment="1">
      <alignment horizontal="center" vertic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342472</xdr:colOff>
      <xdr:row>0</xdr:row>
      <xdr:rowOff>363877</xdr:rowOff>
    </xdr:from>
    <xdr:to>
      <xdr:col>0</xdr:col>
      <xdr:colOff>2106502</xdr:colOff>
      <xdr:row>0</xdr:row>
      <xdr:rowOff>1078252</xdr:rowOff>
    </xdr:to>
    <xdr:pic>
      <xdr:nvPicPr>
        <xdr:cNvPr id="2" name="Image 1">
          <a:extLst>
            <a:ext uri="{FF2B5EF4-FFF2-40B4-BE49-F238E27FC236}">
              <a16:creationId xmlns:a16="http://schemas.microsoft.com/office/drawing/2014/main" id="{41B365B7-D643-59AB-737D-20B94AC7916B}"/>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706348" y="363877"/>
          <a:ext cx="1762125" cy="712470"/>
        </a:xfrm>
        <a:prstGeom prst="rect">
          <a:avLst/>
        </a:prstGeom>
      </xdr:spPr>
    </xdr:pic>
    <xdr:clientData/>
  </xdr:twoCellAnchor>
  <xdr:twoCellAnchor editAs="oneCell">
    <xdr:from>
      <xdr:col>0</xdr:col>
      <xdr:colOff>2450815</xdr:colOff>
      <xdr:row>0</xdr:row>
      <xdr:rowOff>374578</xdr:rowOff>
    </xdr:from>
    <xdr:to>
      <xdr:col>0</xdr:col>
      <xdr:colOff>3715100</xdr:colOff>
      <xdr:row>0</xdr:row>
      <xdr:rowOff>1088953</xdr:rowOff>
    </xdr:to>
    <xdr:pic>
      <xdr:nvPicPr>
        <xdr:cNvPr id="3" name="Image 2" descr="\\postes.chu-toulouse.fr\users$\trouillas.jy\Bureau\LOGO GHT-® GHT CMJN H.jpg">
          <a:extLst>
            <a:ext uri="{FF2B5EF4-FFF2-40B4-BE49-F238E27FC236}">
              <a16:creationId xmlns:a16="http://schemas.microsoft.com/office/drawing/2014/main" id="{61A6AD72-EEFC-4D2C-8D41-8A97F4F521F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14691" y="374578"/>
          <a:ext cx="1260475" cy="71056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447675</xdr:rowOff>
    </xdr:from>
    <xdr:to>
      <xdr:col>0</xdr:col>
      <xdr:colOff>1849755</xdr:colOff>
      <xdr:row>0</xdr:row>
      <xdr:rowOff>1163955</xdr:rowOff>
    </xdr:to>
    <xdr:pic>
      <xdr:nvPicPr>
        <xdr:cNvPr id="4" name="Image 3">
          <a:extLst>
            <a:ext uri="{FF2B5EF4-FFF2-40B4-BE49-F238E27FC236}">
              <a16:creationId xmlns:a16="http://schemas.microsoft.com/office/drawing/2014/main" id="{4755EDE8-2546-4426-8CC3-8FCEC4017D7C}"/>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95250" y="1828800"/>
          <a:ext cx="1762125" cy="712470"/>
        </a:xfrm>
        <a:prstGeom prst="rect">
          <a:avLst/>
        </a:prstGeom>
      </xdr:spPr>
    </xdr:pic>
    <xdr:clientData/>
  </xdr:twoCellAnchor>
  <xdr:twoCellAnchor editAs="oneCell">
    <xdr:from>
      <xdr:col>0</xdr:col>
      <xdr:colOff>2143125</xdr:colOff>
      <xdr:row>0</xdr:row>
      <xdr:rowOff>495300</xdr:rowOff>
    </xdr:from>
    <xdr:to>
      <xdr:col>0</xdr:col>
      <xdr:colOff>3407410</xdr:colOff>
      <xdr:row>0</xdr:row>
      <xdr:rowOff>1202055</xdr:rowOff>
    </xdr:to>
    <xdr:pic>
      <xdr:nvPicPr>
        <xdr:cNvPr id="5" name="Image 4" descr="\\postes.chu-toulouse.fr\users$\trouillas.jy\Bureau\LOGO GHT-® GHT CMJN H.jpg">
          <a:extLst>
            <a:ext uri="{FF2B5EF4-FFF2-40B4-BE49-F238E27FC236}">
              <a16:creationId xmlns:a16="http://schemas.microsoft.com/office/drawing/2014/main" id="{C303263B-F4C4-432C-B2C7-D7EF995A8636}"/>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43125" y="1876425"/>
          <a:ext cx="1260475" cy="71056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447675</xdr:rowOff>
    </xdr:from>
    <xdr:to>
      <xdr:col>0</xdr:col>
      <xdr:colOff>1857375</xdr:colOff>
      <xdr:row>0</xdr:row>
      <xdr:rowOff>1160145</xdr:rowOff>
    </xdr:to>
    <xdr:pic>
      <xdr:nvPicPr>
        <xdr:cNvPr id="2" name="Image 1">
          <a:extLst>
            <a:ext uri="{FF2B5EF4-FFF2-40B4-BE49-F238E27FC236}">
              <a16:creationId xmlns:a16="http://schemas.microsoft.com/office/drawing/2014/main" id="{8C4DF141-0002-442B-8430-9BF8FB7E88F5}"/>
            </a:ext>
          </a:extLst>
        </xdr:cNvPr>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95250" y="447675"/>
          <a:ext cx="1762125" cy="712470"/>
        </a:xfrm>
        <a:prstGeom prst="rect">
          <a:avLst/>
        </a:prstGeom>
      </xdr:spPr>
    </xdr:pic>
    <xdr:clientData/>
  </xdr:twoCellAnchor>
  <xdr:twoCellAnchor editAs="oneCell">
    <xdr:from>
      <xdr:col>0</xdr:col>
      <xdr:colOff>2143125</xdr:colOff>
      <xdr:row>0</xdr:row>
      <xdr:rowOff>495300</xdr:rowOff>
    </xdr:from>
    <xdr:to>
      <xdr:col>0</xdr:col>
      <xdr:colOff>3403600</xdr:colOff>
      <xdr:row>0</xdr:row>
      <xdr:rowOff>1205865</xdr:rowOff>
    </xdr:to>
    <xdr:pic>
      <xdr:nvPicPr>
        <xdr:cNvPr id="3" name="Image 2" descr="\\postes.chu-toulouse.fr\users$\trouillas.jy\Bureau\LOGO GHT-® GHT CMJN H.jpg">
          <a:extLst>
            <a:ext uri="{FF2B5EF4-FFF2-40B4-BE49-F238E27FC236}">
              <a16:creationId xmlns:a16="http://schemas.microsoft.com/office/drawing/2014/main" id="{10E183C8-7D98-45BA-A1D3-688E00D9EAA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43125" y="495300"/>
          <a:ext cx="1260475" cy="71056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A8700-1BFE-4A49-B06C-7CBC0DE17B50}">
  <dimension ref="A1:E10"/>
  <sheetViews>
    <sheetView zoomScale="115" zoomScaleNormal="115" workbookViewId="0">
      <selection activeCell="A11" sqref="A11"/>
    </sheetView>
  </sheetViews>
  <sheetFormatPr baseColWidth="10" defaultRowHeight="14.4" x14ac:dyDescent="0.3"/>
  <cols>
    <col min="1" max="1" width="64" bestFit="1" customWidth="1"/>
    <col min="2" max="2" width="21.77734375" style="1" customWidth="1"/>
    <col min="3" max="3" width="19" style="3" customWidth="1"/>
    <col min="4" max="4" width="15.77734375" style="3" customWidth="1"/>
    <col min="5" max="5" width="22.5546875" style="3" customWidth="1"/>
  </cols>
  <sheetData>
    <row r="1" spans="1:5" ht="128.25" customHeight="1" x14ac:dyDescent="0.3">
      <c r="B1" s="55" t="s">
        <v>23</v>
      </c>
      <c r="C1" s="55"/>
      <c r="D1" s="55"/>
      <c r="E1" s="55"/>
    </row>
    <row r="2" spans="1:5" ht="51.75" customHeight="1" x14ac:dyDescent="0.3">
      <c r="A2" s="59" t="s">
        <v>54</v>
      </c>
      <c r="B2" s="59"/>
      <c r="C2" s="59"/>
      <c r="D2" s="59"/>
      <c r="E2" s="59"/>
    </row>
    <row r="3" spans="1:5" ht="66.75" customHeight="1" x14ac:dyDescent="0.3">
      <c r="A3" s="56" t="s">
        <v>28</v>
      </c>
      <c r="B3" s="56"/>
      <c r="C3" s="56"/>
      <c r="D3" s="56"/>
      <c r="E3" s="56"/>
    </row>
    <row r="4" spans="1:5" ht="33.75" customHeight="1" x14ac:dyDescent="0.3">
      <c r="A4" s="57" t="s">
        <v>66</v>
      </c>
      <c r="B4" s="58"/>
      <c r="C4" s="58"/>
      <c r="D4" s="58"/>
      <c r="E4" s="58"/>
    </row>
    <row r="5" spans="1:5" ht="24" customHeight="1" x14ac:dyDescent="0.3">
      <c r="A5" s="36" t="s">
        <v>0</v>
      </c>
      <c r="B5" s="36" t="s">
        <v>24</v>
      </c>
      <c r="C5" s="36" t="s">
        <v>11</v>
      </c>
      <c r="D5" s="36" t="s">
        <v>12</v>
      </c>
      <c r="E5" s="36" t="s">
        <v>25</v>
      </c>
    </row>
    <row r="6" spans="1:5" ht="57.6" x14ac:dyDescent="0.3">
      <c r="A6" s="12" t="s">
        <v>68</v>
      </c>
      <c r="B6" s="53"/>
      <c r="C6" s="15">
        <v>0.2</v>
      </c>
      <c r="D6" s="13">
        <f>B6*20/100</f>
        <v>0</v>
      </c>
      <c r="E6" s="13">
        <f>D6+B6</f>
        <v>0</v>
      </c>
    </row>
    <row r="7" spans="1:5" x14ac:dyDescent="0.3">
      <c r="A7" s="14" t="s">
        <v>26</v>
      </c>
      <c r="B7" s="54">
        <f>B6</f>
        <v>0</v>
      </c>
      <c r="C7" s="16">
        <v>0.2</v>
      </c>
      <c r="D7" s="4">
        <f>D6</f>
        <v>0</v>
      </c>
      <c r="E7" s="4">
        <f>E6</f>
        <v>0</v>
      </c>
    </row>
    <row r="8" spans="1:5" x14ac:dyDescent="0.3">
      <c r="A8" s="5"/>
    </row>
    <row r="9" spans="1:5" x14ac:dyDescent="0.3">
      <c r="A9" s="5"/>
    </row>
    <row r="10" spans="1:5" x14ac:dyDescent="0.3">
      <c r="A10" s="5"/>
    </row>
  </sheetData>
  <mergeCells count="4">
    <mergeCell ref="B1:E1"/>
    <mergeCell ref="A3:E3"/>
    <mergeCell ref="A4:E4"/>
    <mergeCell ref="A2:E2"/>
  </mergeCells>
  <phoneticPr fontId="3"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8F244-325D-44A9-B388-31D214BDF7D1}">
  <dimension ref="A1:F42"/>
  <sheetViews>
    <sheetView tabSelected="1" zoomScaleNormal="100" workbookViewId="0">
      <selection activeCell="I3" sqref="I3"/>
    </sheetView>
  </sheetViews>
  <sheetFormatPr baseColWidth="10" defaultRowHeight="14.4" x14ac:dyDescent="0.3"/>
  <cols>
    <col min="1" max="1" width="55.21875" style="2" customWidth="1"/>
    <col min="2" max="2" width="48" style="2" customWidth="1"/>
    <col min="3" max="6" width="15.77734375" style="7" customWidth="1"/>
  </cols>
  <sheetData>
    <row r="1" spans="1:6" ht="128.25" customHeight="1" x14ac:dyDescent="0.3">
      <c r="A1"/>
      <c r="B1" s="55" t="s">
        <v>70</v>
      </c>
      <c r="C1" s="55"/>
      <c r="D1" s="55"/>
      <c r="E1" s="55"/>
      <c r="F1"/>
    </row>
    <row r="2" spans="1:6" ht="51.75" customHeight="1" x14ac:dyDescent="0.3">
      <c r="A2" s="59" t="s">
        <v>27</v>
      </c>
      <c r="B2" s="59"/>
      <c r="C2" s="59"/>
      <c r="D2" s="59"/>
      <c r="E2"/>
      <c r="F2"/>
    </row>
    <row r="3" spans="1:6" ht="66.75" customHeight="1" x14ac:dyDescent="0.3">
      <c r="A3" s="56" t="s">
        <v>62</v>
      </c>
      <c r="B3" s="56"/>
      <c r="C3" s="56"/>
      <c r="D3" s="56"/>
      <c r="E3"/>
      <c r="F3"/>
    </row>
    <row r="5" spans="1:6" x14ac:dyDescent="0.3">
      <c r="A5" s="57" t="s">
        <v>67</v>
      </c>
      <c r="B5" s="58"/>
      <c r="C5" s="58"/>
      <c r="D5" s="58"/>
      <c r="E5" s="58"/>
      <c r="F5" s="60"/>
    </row>
    <row r="6" spans="1:6" ht="28.8" x14ac:dyDescent="0.3">
      <c r="A6" s="10" t="s">
        <v>43</v>
      </c>
      <c r="B6" s="10" t="s">
        <v>45</v>
      </c>
      <c r="C6" s="10" t="s">
        <v>47</v>
      </c>
      <c r="D6" s="10" t="s">
        <v>14</v>
      </c>
      <c r="E6" s="10" t="s">
        <v>15</v>
      </c>
      <c r="F6" s="10" t="s">
        <v>51</v>
      </c>
    </row>
    <row r="7" spans="1:6" ht="72" x14ac:dyDescent="0.3">
      <c r="A7" s="6" t="s">
        <v>69</v>
      </c>
      <c r="B7" s="20" t="s">
        <v>42</v>
      </c>
      <c r="C7" s="26"/>
      <c r="D7" s="25">
        <v>0.2</v>
      </c>
      <c r="E7" s="23">
        <f>C7*20/100</f>
        <v>0</v>
      </c>
      <c r="F7" s="23">
        <f>C7+E7</f>
        <v>0</v>
      </c>
    </row>
    <row r="8" spans="1:6" ht="28.8" x14ac:dyDescent="0.3">
      <c r="A8" s="6" t="s">
        <v>44</v>
      </c>
      <c r="B8" s="20" t="s">
        <v>46</v>
      </c>
      <c r="C8" s="24"/>
      <c r="D8" s="25">
        <v>0.2</v>
      </c>
      <c r="E8" s="23">
        <f>C8*20/100</f>
        <v>0</v>
      </c>
      <c r="F8" s="23">
        <f>C8+E8</f>
        <v>0</v>
      </c>
    </row>
    <row r="10" spans="1:6" x14ac:dyDescent="0.3">
      <c r="A10" s="57" t="s">
        <v>13</v>
      </c>
      <c r="B10" s="58"/>
      <c r="C10" s="58"/>
      <c r="D10" s="58"/>
      <c r="E10" s="58"/>
      <c r="F10" s="60"/>
    </row>
    <row r="11" spans="1:6" ht="28.8" x14ac:dyDescent="0.3">
      <c r="A11" s="10" t="s">
        <v>48</v>
      </c>
      <c r="B11" s="10" t="s">
        <v>29</v>
      </c>
      <c r="C11" s="10" t="s">
        <v>30</v>
      </c>
      <c r="D11" s="10" t="s">
        <v>14</v>
      </c>
      <c r="E11" s="10" t="s">
        <v>15</v>
      </c>
      <c r="F11" s="10" t="s">
        <v>49</v>
      </c>
    </row>
    <row r="12" spans="1:6" x14ac:dyDescent="0.3">
      <c r="A12" s="6" t="s">
        <v>6</v>
      </c>
      <c r="B12" s="17"/>
      <c r="C12" s="27"/>
      <c r="D12" s="25">
        <v>0.2</v>
      </c>
      <c r="E12" s="22">
        <f>C12*20/100</f>
        <v>0</v>
      </c>
      <c r="F12" s="22">
        <f>C12+E12</f>
        <v>0</v>
      </c>
    </row>
    <row r="13" spans="1:6" x14ac:dyDescent="0.3">
      <c r="A13" s="6" t="s">
        <v>7</v>
      </c>
      <c r="B13" s="17"/>
      <c r="C13" s="27"/>
      <c r="D13" s="25">
        <v>0.2</v>
      </c>
      <c r="E13" s="22">
        <f t="shared" ref="E13:E24" si="0">C13*20/100</f>
        <v>0</v>
      </c>
      <c r="F13" s="22">
        <f t="shared" ref="F13:F24" si="1">C13+E13</f>
        <v>0</v>
      </c>
    </row>
    <row r="14" spans="1:6" x14ac:dyDescent="0.3">
      <c r="A14" s="6" t="s">
        <v>2</v>
      </c>
      <c r="B14" s="17"/>
      <c r="C14" s="27"/>
      <c r="D14" s="25">
        <v>0.2</v>
      </c>
      <c r="E14" s="22">
        <f t="shared" si="0"/>
        <v>0</v>
      </c>
      <c r="F14" s="22">
        <f t="shared" si="1"/>
        <v>0</v>
      </c>
    </row>
    <row r="15" spans="1:6" x14ac:dyDescent="0.3">
      <c r="A15" s="6" t="s">
        <v>3</v>
      </c>
      <c r="B15" s="17"/>
      <c r="C15" s="27"/>
      <c r="D15" s="25">
        <v>0.2</v>
      </c>
      <c r="E15" s="22">
        <f t="shared" si="0"/>
        <v>0</v>
      </c>
      <c r="F15" s="22">
        <f t="shared" si="1"/>
        <v>0</v>
      </c>
    </row>
    <row r="16" spans="1:6" x14ac:dyDescent="0.3">
      <c r="A16" s="6" t="s">
        <v>4</v>
      </c>
      <c r="B16" s="17"/>
      <c r="C16" s="27"/>
      <c r="D16" s="25">
        <v>0.2</v>
      </c>
      <c r="E16" s="22">
        <f t="shared" si="0"/>
        <v>0</v>
      </c>
      <c r="F16" s="22">
        <f t="shared" si="1"/>
        <v>0</v>
      </c>
    </row>
    <row r="17" spans="1:6" x14ac:dyDescent="0.3">
      <c r="A17" s="6" t="s">
        <v>5</v>
      </c>
      <c r="B17" s="17"/>
      <c r="C17" s="27"/>
      <c r="D17" s="25">
        <v>0.2</v>
      </c>
      <c r="E17" s="22">
        <f t="shared" si="0"/>
        <v>0</v>
      </c>
      <c r="F17" s="22">
        <f t="shared" si="1"/>
        <v>0</v>
      </c>
    </row>
    <row r="18" spans="1:6" x14ac:dyDescent="0.3">
      <c r="A18" s="6" t="s">
        <v>8</v>
      </c>
      <c r="B18" s="17"/>
      <c r="C18" s="27"/>
      <c r="D18" s="25">
        <v>0.2</v>
      </c>
      <c r="E18" s="22">
        <f t="shared" si="0"/>
        <v>0</v>
      </c>
      <c r="F18" s="22">
        <f t="shared" si="1"/>
        <v>0</v>
      </c>
    </row>
    <row r="19" spans="1:6" x14ac:dyDescent="0.3">
      <c r="A19" s="6" t="s">
        <v>21</v>
      </c>
      <c r="B19" s="17"/>
      <c r="C19" s="27"/>
      <c r="D19" s="25">
        <v>0.2</v>
      </c>
      <c r="E19" s="22">
        <f t="shared" si="0"/>
        <v>0</v>
      </c>
      <c r="F19" s="22">
        <f t="shared" si="1"/>
        <v>0</v>
      </c>
    </row>
    <row r="20" spans="1:6" ht="19.5" customHeight="1" x14ac:dyDescent="0.3">
      <c r="A20" s="6" t="s">
        <v>9</v>
      </c>
      <c r="B20" s="17"/>
      <c r="C20" s="27"/>
      <c r="D20" s="25">
        <v>0.2</v>
      </c>
      <c r="E20" s="22">
        <f t="shared" si="0"/>
        <v>0</v>
      </c>
      <c r="F20" s="22">
        <f t="shared" si="1"/>
        <v>0</v>
      </c>
    </row>
    <row r="21" spans="1:6" x14ac:dyDescent="0.3">
      <c r="A21" s="6" t="s">
        <v>10</v>
      </c>
      <c r="B21" s="17"/>
      <c r="C21" s="27"/>
      <c r="D21" s="25">
        <v>0.2</v>
      </c>
      <c r="E21" s="22">
        <f t="shared" si="0"/>
        <v>0</v>
      </c>
      <c r="F21" s="22">
        <f t="shared" si="1"/>
        <v>0</v>
      </c>
    </row>
    <row r="22" spans="1:6" x14ac:dyDescent="0.3">
      <c r="A22" s="6" t="s">
        <v>22</v>
      </c>
      <c r="B22" s="17"/>
      <c r="C22" s="27"/>
      <c r="D22" s="25">
        <v>0.2</v>
      </c>
      <c r="E22" s="22">
        <f t="shared" si="0"/>
        <v>0</v>
      </c>
      <c r="F22" s="22">
        <f t="shared" si="1"/>
        <v>0</v>
      </c>
    </row>
    <row r="23" spans="1:6" x14ac:dyDescent="0.3">
      <c r="A23" s="17" t="s">
        <v>31</v>
      </c>
      <c r="B23" s="17"/>
      <c r="C23" s="27"/>
      <c r="D23" s="25">
        <v>0.2</v>
      </c>
      <c r="E23" s="22">
        <f t="shared" si="0"/>
        <v>0</v>
      </c>
      <c r="F23" s="22">
        <f t="shared" si="1"/>
        <v>0</v>
      </c>
    </row>
    <row r="24" spans="1:6" x14ac:dyDescent="0.3">
      <c r="A24" s="17" t="s">
        <v>31</v>
      </c>
      <c r="B24" s="17"/>
      <c r="C24" s="27"/>
      <c r="D24" s="25">
        <v>0.2</v>
      </c>
      <c r="E24" s="22">
        <f t="shared" si="0"/>
        <v>0</v>
      </c>
      <c r="F24" s="22">
        <f t="shared" si="1"/>
        <v>0</v>
      </c>
    </row>
    <row r="25" spans="1:6" x14ac:dyDescent="0.3">
      <c r="A25" s="57" t="s">
        <v>18</v>
      </c>
      <c r="B25" s="58"/>
      <c r="C25" s="58"/>
      <c r="D25" s="58"/>
      <c r="E25" s="58"/>
      <c r="F25" s="60"/>
    </row>
    <row r="26" spans="1:6" ht="28.8" x14ac:dyDescent="0.3">
      <c r="A26" s="10" t="s">
        <v>16</v>
      </c>
      <c r="B26" s="10" t="s">
        <v>17</v>
      </c>
      <c r="C26" s="10" t="s">
        <v>50</v>
      </c>
      <c r="D26" s="10" t="s">
        <v>14</v>
      </c>
      <c r="E26" s="10" t="s">
        <v>15</v>
      </c>
      <c r="F26" s="10" t="s">
        <v>52</v>
      </c>
    </row>
    <row r="27" spans="1:6" x14ac:dyDescent="0.3">
      <c r="A27" s="6" t="s">
        <v>38</v>
      </c>
      <c r="B27" s="18" t="s">
        <v>34</v>
      </c>
      <c r="C27" s="27"/>
      <c r="D27" s="25">
        <v>0.2</v>
      </c>
      <c r="E27" s="28">
        <f t="shared" ref="E27:E30" si="2">C27*20/100</f>
        <v>0</v>
      </c>
      <c r="F27" s="28">
        <f t="shared" ref="F27:F30" si="3">C27+E27</f>
        <v>0</v>
      </c>
    </row>
    <row r="28" spans="1:6" x14ac:dyDescent="0.3">
      <c r="A28" s="6" t="s">
        <v>40</v>
      </c>
      <c r="B28" s="20" t="s">
        <v>34</v>
      </c>
      <c r="C28" s="29"/>
      <c r="D28" s="25">
        <v>0.2</v>
      </c>
      <c r="E28" s="28">
        <f>C28*20/100</f>
        <v>0</v>
      </c>
      <c r="F28" s="28">
        <f t="shared" si="3"/>
        <v>0</v>
      </c>
    </row>
    <row r="29" spans="1:6" x14ac:dyDescent="0.3">
      <c r="A29" s="6" t="s">
        <v>39</v>
      </c>
      <c r="B29" s="18" t="s">
        <v>35</v>
      </c>
      <c r="C29" s="27"/>
      <c r="D29" s="25">
        <v>0.2</v>
      </c>
      <c r="E29" s="28">
        <f t="shared" si="2"/>
        <v>0</v>
      </c>
      <c r="F29" s="28">
        <f t="shared" si="3"/>
        <v>0</v>
      </c>
    </row>
    <row r="30" spans="1:6" x14ac:dyDescent="0.3">
      <c r="A30" s="6" t="s">
        <v>41</v>
      </c>
      <c r="B30" s="20" t="s">
        <v>37</v>
      </c>
      <c r="C30" s="29"/>
      <c r="D30" s="25">
        <v>0.2</v>
      </c>
      <c r="E30" s="28">
        <f t="shared" si="2"/>
        <v>0</v>
      </c>
      <c r="F30" s="28">
        <f t="shared" si="3"/>
        <v>0</v>
      </c>
    </row>
    <row r="31" spans="1:6" x14ac:dyDescent="0.3">
      <c r="A31" s="57" t="s">
        <v>32</v>
      </c>
      <c r="B31" s="58"/>
      <c r="C31" s="58"/>
      <c r="D31" s="58"/>
      <c r="E31" s="58"/>
      <c r="F31" s="60"/>
    </row>
    <row r="32" spans="1:6" ht="28.8" x14ac:dyDescent="0.3">
      <c r="A32" s="10" t="s">
        <v>16</v>
      </c>
      <c r="B32" s="10" t="s">
        <v>17</v>
      </c>
      <c r="C32" s="10" t="s">
        <v>50</v>
      </c>
      <c r="D32" s="10" t="s">
        <v>14</v>
      </c>
      <c r="E32" s="10" t="s">
        <v>15</v>
      </c>
      <c r="F32" s="10" t="s">
        <v>52</v>
      </c>
    </row>
    <row r="33" spans="1:6" x14ac:dyDescent="0.3">
      <c r="A33" s="6" t="s">
        <v>33</v>
      </c>
      <c r="B33" s="18" t="s">
        <v>34</v>
      </c>
      <c r="C33" s="26"/>
      <c r="D33" s="21"/>
      <c r="E33" s="28">
        <f>C33*D33</f>
        <v>0</v>
      </c>
      <c r="F33" s="28">
        <f>C33+E33</f>
        <v>0</v>
      </c>
    </row>
    <row r="34" spans="1:6" x14ac:dyDescent="0.3">
      <c r="A34" s="6" t="s">
        <v>33</v>
      </c>
      <c r="B34" s="18" t="s">
        <v>35</v>
      </c>
      <c r="C34" s="29"/>
      <c r="D34" s="21"/>
      <c r="E34" s="28">
        <f>C34*D34</f>
        <v>0</v>
      </c>
      <c r="F34" s="28">
        <f>C34+E34</f>
        <v>0</v>
      </c>
    </row>
    <row r="35" spans="1:6" x14ac:dyDescent="0.3">
      <c r="A35" s="6" t="s">
        <v>36</v>
      </c>
      <c r="B35" s="18" t="s">
        <v>34</v>
      </c>
      <c r="C35" s="27"/>
      <c r="D35" s="21"/>
      <c r="E35" s="28">
        <f>C35*D35</f>
        <v>0</v>
      </c>
      <c r="F35" s="28">
        <f>C35+E35</f>
        <v>0</v>
      </c>
    </row>
    <row r="36" spans="1:6" x14ac:dyDescent="0.3">
      <c r="A36" s="6" t="s">
        <v>36</v>
      </c>
      <c r="B36" s="18" t="s">
        <v>35</v>
      </c>
      <c r="C36" s="29"/>
      <c r="D36" s="21"/>
      <c r="E36" s="28">
        <f>C36*D36</f>
        <v>0</v>
      </c>
      <c r="F36" s="28">
        <f>C36+E36</f>
        <v>0</v>
      </c>
    </row>
    <row r="37" spans="1:6" x14ac:dyDescent="0.3">
      <c r="A37" s="57" t="s">
        <v>19</v>
      </c>
      <c r="B37" s="58"/>
      <c r="C37" s="58"/>
      <c r="D37" s="58"/>
      <c r="E37" s="58"/>
      <c r="F37" s="60"/>
    </row>
    <row r="38" spans="1:6" ht="28.8" x14ac:dyDescent="0.3">
      <c r="A38" s="10" t="s">
        <v>16</v>
      </c>
      <c r="B38" s="10" t="s">
        <v>17</v>
      </c>
      <c r="C38" s="10" t="s">
        <v>50</v>
      </c>
      <c r="D38" s="10" t="s">
        <v>14</v>
      </c>
      <c r="E38" s="10" t="s">
        <v>15</v>
      </c>
      <c r="F38" s="10" t="s">
        <v>52</v>
      </c>
    </row>
    <row r="39" spans="1:6" s="9" customFormat="1" ht="28.8" x14ac:dyDescent="0.3">
      <c r="A39" s="8" t="s">
        <v>1</v>
      </c>
      <c r="B39" s="8" t="s">
        <v>20</v>
      </c>
      <c r="C39" s="30"/>
      <c r="D39" s="25">
        <v>0.2</v>
      </c>
      <c r="E39" s="31">
        <f t="shared" ref="E39" si="4">C39*20/100</f>
        <v>0</v>
      </c>
      <c r="F39" s="31">
        <f t="shared" ref="F39" si="5">C39+E39</f>
        <v>0</v>
      </c>
    </row>
    <row r="41" spans="1:6" x14ac:dyDescent="0.3">
      <c r="A41" s="5"/>
      <c r="B41" s="5"/>
    </row>
    <row r="42" spans="1:6" x14ac:dyDescent="0.3">
      <c r="A42" s="5"/>
      <c r="B42" s="5"/>
    </row>
  </sheetData>
  <mergeCells count="8">
    <mergeCell ref="A37:F37"/>
    <mergeCell ref="A2:D2"/>
    <mergeCell ref="A3:D3"/>
    <mergeCell ref="A31:F31"/>
    <mergeCell ref="A5:F5"/>
    <mergeCell ref="A10:F10"/>
    <mergeCell ref="A25:F25"/>
    <mergeCell ref="B1:E1"/>
  </mergeCells>
  <phoneticPr fontId="3"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814E4-C64A-4E49-8B6F-CF97ABE2D574}">
  <dimension ref="A1:H44"/>
  <sheetViews>
    <sheetView topLeftCell="A16" zoomScaleNormal="100" workbookViewId="0">
      <selection activeCell="A7" sqref="A7:H7"/>
    </sheetView>
  </sheetViews>
  <sheetFormatPr baseColWidth="10" defaultRowHeight="14.4" x14ac:dyDescent="0.3"/>
  <cols>
    <col min="1" max="1" width="55.21875" style="2" customWidth="1"/>
    <col min="2" max="2" width="48" style="2" customWidth="1"/>
    <col min="3" max="3" width="15.77734375" style="7" customWidth="1"/>
    <col min="4" max="4" width="19.21875" style="7" customWidth="1"/>
    <col min="5" max="8" width="15.77734375" style="7" customWidth="1"/>
  </cols>
  <sheetData>
    <row r="1" spans="1:8" ht="128.25" customHeight="1" x14ac:dyDescent="0.3">
      <c r="A1"/>
      <c r="B1" s="55" t="s">
        <v>23</v>
      </c>
      <c r="C1" s="55"/>
      <c r="D1" s="55"/>
      <c r="E1" s="55"/>
      <c r="F1"/>
      <c r="G1"/>
      <c r="H1"/>
    </row>
    <row r="2" spans="1:8" ht="51.75" customHeight="1" x14ac:dyDescent="0.3">
      <c r="A2" s="59" t="s">
        <v>53</v>
      </c>
      <c r="B2" s="59"/>
      <c r="C2" s="59"/>
      <c r="D2" s="59"/>
      <c r="E2" s="59"/>
      <c r="F2"/>
      <c r="G2"/>
      <c r="H2"/>
    </row>
    <row r="3" spans="1:8" ht="66.75" customHeight="1" x14ac:dyDescent="0.3">
      <c r="A3" s="63" t="s">
        <v>56</v>
      </c>
      <c r="B3" s="64"/>
      <c r="C3" s="64"/>
      <c r="D3" s="64"/>
      <c r="E3" s="64"/>
      <c r="F3" s="64"/>
      <c r="G3" s="64"/>
      <c r="H3" s="64"/>
    </row>
    <row r="4" spans="1:8" ht="17.55" customHeight="1" x14ac:dyDescent="0.3">
      <c r="A4" s="62" t="s">
        <v>66</v>
      </c>
      <c r="B4" s="62"/>
      <c r="C4" s="62"/>
      <c r="D4" s="62"/>
      <c r="E4" s="62"/>
      <c r="F4" s="62"/>
      <c r="G4" s="62"/>
      <c r="H4" s="62"/>
    </row>
    <row r="5" spans="1:8" ht="86.4" x14ac:dyDescent="0.3">
      <c r="A5" s="10" t="s">
        <v>0</v>
      </c>
      <c r="B5" s="10" t="s">
        <v>17</v>
      </c>
      <c r="C5" s="10" t="s">
        <v>58</v>
      </c>
      <c r="D5" s="10" t="s">
        <v>64</v>
      </c>
      <c r="E5" s="10" t="s">
        <v>59</v>
      </c>
      <c r="F5" s="10" t="s">
        <v>11</v>
      </c>
      <c r="G5" s="10" t="s">
        <v>15</v>
      </c>
      <c r="H5" s="10" t="s">
        <v>60</v>
      </c>
    </row>
    <row r="6" spans="1:8" ht="72" x14ac:dyDescent="0.3">
      <c r="A6" s="38" t="s">
        <v>68</v>
      </c>
      <c r="B6" s="39" t="s">
        <v>57</v>
      </c>
      <c r="C6" s="41">
        <f>DPGF!B6</f>
        <v>0</v>
      </c>
      <c r="D6" s="40">
        <v>1</v>
      </c>
      <c r="E6" s="13">
        <f>C6*D6</f>
        <v>0</v>
      </c>
      <c r="F6" s="50">
        <f>DPGF!C6</f>
        <v>0.2</v>
      </c>
      <c r="G6" s="51">
        <f>DPGF!D6</f>
        <v>0</v>
      </c>
      <c r="H6" s="51">
        <f>E6+G6</f>
        <v>0</v>
      </c>
    </row>
    <row r="7" spans="1:8" x14ac:dyDescent="0.3">
      <c r="A7" s="62" t="s">
        <v>67</v>
      </c>
      <c r="B7" s="62"/>
      <c r="C7" s="62"/>
      <c r="D7" s="62"/>
      <c r="E7" s="62"/>
      <c r="F7" s="62"/>
      <c r="G7" s="62"/>
      <c r="H7" s="62"/>
    </row>
    <row r="8" spans="1:8" ht="86.4" x14ac:dyDescent="0.3">
      <c r="A8" s="36" t="s">
        <v>43</v>
      </c>
      <c r="B8" s="36" t="s">
        <v>45</v>
      </c>
      <c r="C8" s="36" t="s">
        <v>47</v>
      </c>
      <c r="D8" s="36" t="s">
        <v>64</v>
      </c>
      <c r="E8" s="36" t="s">
        <v>14</v>
      </c>
      <c r="F8" s="36" t="s">
        <v>15</v>
      </c>
      <c r="G8" s="37" t="s">
        <v>51</v>
      </c>
      <c r="H8" s="32" t="s">
        <v>55</v>
      </c>
    </row>
    <row r="9" spans="1:8" ht="72" x14ac:dyDescent="0.3">
      <c r="A9" s="6" t="s">
        <v>69</v>
      </c>
      <c r="B9" s="20" t="s">
        <v>42</v>
      </c>
      <c r="C9" s="34">
        <f>BP!C7</f>
        <v>0</v>
      </c>
      <c r="D9" s="42">
        <v>20</v>
      </c>
      <c r="E9" s="25">
        <v>0.2</v>
      </c>
      <c r="F9" s="23">
        <f>C9*20/100</f>
        <v>0</v>
      </c>
      <c r="G9" s="23">
        <f>BP!F7</f>
        <v>0</v>
      </c>
      <c r="H9" s="23">
        <f>G9*D9</f>
        <v>0</v>
      </c>
    </row>
    <row r="10" spans="1:8" ht="28.8" x14ac:dyDescent="0.3">
      <c r="A10" s="6" t="s">
        <v>44</v>
      </c>
      <c r="B10" s="20" t="s">
        <v>46</v>
      </c>
      <c r="C10" s="34">
        <f>BP!C8</f>
        <v>0</v>
      </c>
      <c r="D10" s="42">
        <v>5</v>
      </c>
      <c r="E10" s="25">
        <v>0.2</v>
      </c>
      <c r="F10" s="23">
        <f>C10*20/100</f>
        <v>0</v>
      </c>
      <c r="G10" s="23">
        <f>BP!F8</f>
        <v>0</v>
      </c>
      <c r="H10" s="23">
        <f>G10*D10</f>
        <v>0</v>
      </c>
    </row>
    <row r="12" spans="1:8" x14ac:dyDescent="0.3">
      <c r="A12" s="67" t="s">
        <v>13</v>
      </c>
      <c r="B12" s="67"/>
      <c r="C12" s="67"/>
      <c r="D12" s="67"/>
      <c r="E12" s="67"/>
      <c r="F12" s="67"/>
      <c r="G12" s="67"/>
      <c r="H12" s="67"/>
    </row>
    <row r="13" spans="1:8" ht="86.4" x14ac:dyDescent="0.3">
      <c r="A13" s="36" t="s">
        <v>48</v>
      </c>
      <c r="B13" s="36" t="s">
        <v>29</v>
      </c>
      <c r="C13" s="36" t="s">
        <v>30</v>
      </c>
      <c r="D13" s="36" t="s">
        <v>64</v>
      </c>
      <c r="E13" s="36" t="s">
        <v>14</v>
      </c>
      <c r="F13" s="36" t="s">
        <v>15</v>
      </c>
      <c r="G13" s="37" t="s">
        <v>49</v>
      </c>
      <c r="H13" s="32" t="s">
        <v>55</v>
      </c>
    </row>
    <row r="14" spans="1:8" x14ac:dyDescent="0.3">
      <c r="A14" s="6" t="s">
        <v>6</v>
      </c>
      <c r="B14" s="19">
        <f>BP!B12</f>
        <v>0</v>
      </c>
      <c r="C14" s="33">
        <f>BP!C12</f>
        <v>0</v>
      </c>
      <c r="D14" s="11">
        <v>20</v>
      </c>
      <c r="E14" s="25">
        <v>0.2</v>
      </c>
      <c r="F14" s="22">
        <f>C14*20/100</f>
        <v>0</v>
      </c>
      <c r="G14" s="22">
        <f>C14+F14</f>
        <v>0</v>
      </c>
      <c r="H14" s="22">
        <f>G14*D14</f>
        <v>0</v>
      </c>
    </row>
    <row r="15" spans="1:8" x14ac:dyDescent="0.3">
      <c r="A15" s="6" t="s">
        <v>7</v>
      </c>
      <c r="B15" s="19">
        <f>BP!B13</f>
        <v>0</v>
      </c>
      <c r="C15" s="33">
        <f>BP!C13</f>
        <v>0</v>
      </c>
      <c r="D15" s="11">
        <v>60</v>
      </c>
      <c r="E15" s="25">
        <v>0.2</v>
      </c>
      <c r="F15" s="22">
        <f t="shared" ref="F15:F26" si="0">C15*20/100</f>
        <v>0</v>
      </c>
      <c r="G15" s="22">
        <f t="shared" ref="G15:G26" si="1">C15+F15</f>
        <v>0</v>
      </c>
      <c r="H15" s="22">
        <f t="shared" ref="H15:H26" si="2">G15*D15</f>
        <v>0</v>
      </c>
    </row>
    <row r="16" spans="1:8" x14ac:dyDescent="0.3">
      <c r="A16" s="6" t="s">
        <v>2</v>
      </c>
      <c r="B16" s="19">
        <f>BP!B14</f>
        <v>0</v>
      </c>
      <c r="C16" s="33">
        <f>BP!C14</f>
        <v>0</v>
      </c>
      <c r="D16" s="11">
        <v>25</v>
      </c>
      <c r="E16" s="25">
        <v>0.2</v>
      </c>
      <c r="F16" s="22">
        <f t="shared" si="0"/>
        <v>0</v>
      </c>
      <c r="G16" s="22">
        <f t="shared" si="1"/>
        <v>0</v>
      </c>
      <c r="H16" s="22">
        <f t="shared" si="2"/>
        <v>0</v>
      </c>
    </row>
    <row r="17" spans="1:8" x14ac:dyDescent="0.3">
      <c r="A17" s="6" t="s">
        <v>3</v>
      </c>
      <c r="B17" s="19">
        <f>BP!B15</f>
        <v>0</v>
      </c>
      <c r="C17" s="33">
        <f>BP!C15</f>
        <v>0</v>
      </c>
      <c r="D17" s="11">
        <v>45</v>
      </c>
      <c r="E17" s="25">
        <v>0.2</v>
      </c>
      <c r="F17" s="22">
        <f t="shared" si="0"/>
        <v>0</v>
      </c>
      <c r="G17" s="22">
        <f t="shared" si="1"/>
        <v>0</v>
      </c>
      <c r="H17" s="22">
        <f t="shared" si="2"/>
        <v>0</v>
      </c>
    </row>
    <row r="18" spans="1:8" x14ac:dyDescent="0.3">
      <c r="A18" s="6" t="s">
        <v>4</v>
      </c>
      <c r="B18" s="19">
        <f>BP!B16</f>
        <v>0</v>
      </c>
      <c r="C18" s="33">
        <f>BP!C16</f>
        <v>0</v>
      </c>
      <c r="D18" s="11">
        <v>25</v>
      </c>
      <c r="E18" s="25">
        <v>0.2</v>
      </c>
      <c r="F18" s="22">
        <f t="shared" si="0"/>
        <v>0</v>
      </c>
      <c r="G18" s="22">
        <f t="shared" si="1"/>
        <v>0</v>
      </c>
      <c r="H18" s="22">
        <f t="shared" si="2"/>
        <v>0</v>
      </c>
    </row>
    <row r="19" spans="1:8" x14ac:dyDescent="0.3">
      <c r="A19" s="6" t="s">
        <v>5</v>
      </c>
      <c r="B19" s="19">
        <f>BP!B17</f>
        <v>0</v>
      </c>
      <c r="C19" s="33">
        <f>BP!C17</f>
        <v>0</v>
      </c>
      <c r="D19" s="11">
        <v>45</v>
      </c>
      <c r="E19" s="25">
        <v>0.2</v>
      </c>
      <c r="F19" s="22">
        <f t="shared" si="0"/>
        <v>0</v>
      </c>
      <c r="G19" s="22">
        <f t="shared" si="1"/>
        <v>0</v>
      </c>
      <c r="H19" s="22">
        <f t="shared" si="2"/>
        <v>0</v>
      </c>
    </row>
    <row r="20" spans="1:8" x14ac:dyDescent="0.3">
      <c r="A20" s="6" t="s">
        <v>8</v>
      </c>
      <c r="B20" s="19">
        <f>BP!B18</f>
        <v>0</v>
      </c>
      <c r="C20" s="33">
        <f>BP!C18</f>
        <v>0</v>
      </c>
      <c r="D20" s="11">
        <v>20</v>
      </c>
      <c r="E20" s="25">
        <v>0.2</v>
      </c>
      <c r="F20" s="22">
        <f t="shared" si="0"/>
        <v>0</v>
      </c>
      <c r="G20" s="22">
        <f t="shared" si="1"/>
        <v>0</v>
      </c>
      <c r="H20" s="22">
        <f t="shared" si="2"/>
        <v>0</v>
      </c>
    </row>
    <row r="21" spans="1:8" x14ac:dyDescent="0.3">
      <c r="A21" s="6" t="s">
        <v>21</v>
      </c>
      <c r="B21" s="19">
        <f>BP!B19</f>
        <v>0</v>
      </c>
      <c r="C21" s="33">
        <f>BP!C19</f>
        <v>0</v>
      </c>
      <c r="D21" s="11">
        <v>20</v>
      </c>
      <c r="E21" s="25">
        <v>0.2</v>
      </c>
      <c r="F21" s="22">
        <f t="shared" si="0"/>
        <v>0</v>
      </c>
      <c r="G21" s="22">
        <f t="shared" si="1"/>
        <v>0</v>
      </c>
      <c r="H21" s="22">
        <f t="shared" si="2"/>
        <v>0</v>
      </c>
    </row>
    <row r="22" spans="1:8" ht="19.5" customHeight="1" x14ac:dyDescent="0.3">
      <c r="A22" s="6" t="s">
        <v>9</v>
      </c>
      <c r="B22" s="19">
        <f>BP!B20</f>
        <v>0</v>
      </c>
      <c r="C22" s="33">
        <f>BP!C20</f>
        <v>0</v>
      </c>
      <c r="D22" s="11">
        <v>60</v>
      </c>
      <c r="E22" s="25">
        <v>0.2</v>
      </c>
      <c r="F22" s="22">
        <f t="shared" si="0"/>
        <v>0</v>
      </c>
      <c r="G22" s="22">
        <f t="shared" si="1"/>
        <v>0</v>
      </c>
      <c r="H22" s="22">
        <f t="shared" si="2"/>
        <v>0</v>
      </c>
    </row>
    <row r="23" spans="1:8" x14ac:dyDescent="0.3">
      <c r="A23" s="6" t="s">
        <v>10</v>
      </c>
      <c r="B23" s="19">
        <f>BP!B21</f>
        <v>0</v>
      </c>
      <c r="C23" s="33">
        <f>BP!C21</f>
        <v>0</v>
      </c>
      <c r="D23" s="11">
        <v>20</v>
      </c>
      <c r="E23" s="25">
        <v>0.2</v>
      </c>
      <c r="F23" s="22">
        <f t="shared" si="0"/>
        <v>0</v>
      </c>
      <c r="G23" s="22">
        <f t="shared" si="1"/>
        <v>0</v>
      </c>
      <c r="H23" s="22">
        <f t="shared" si="2"/>
        <v>0</v>
      </c>
    </row>
    <row r="24" spans="1:8" x14ac:dyDescent="0.3">
      <c r="A24" s="6" t="s">
        <v>22</v>
      </c>
      <c r="B24" s="19">
        <f>BP!B22</f>
        <v>0</v>
      </c>
      <c r="C24" s="33">
        <f>BP!C22</f>
        <v>0</v>
      </c>
      <c r="D24" s="11">
        <v>20</v>
      </c>
      <c r="E24" s="25">
        <v>0.2</v>
      </c>
      <c r="F24" s="22">
        <f t="shared" si="0"/>
        <v>0</v>
      </c>
      <c r="G24" s="22">
        <f t="shared" si="1"/>
        <v>0</v>
      </c>
      <c r="H24" s="22">
        <f t="shared" si="2"/>
        <v>0</v>
      </c>
    </row>
    <row r="25" spans="1:8" x14ac:dyDescent="0.3">
      <c r="A25" s="19" t="str">
        <f>BP!A23</f>
        <v>Autre profil :</v>
      </c>
      <c r="B25" s="19">
        <f>BP!B23</f>
        <v>0</v>
      </c>
      <c r="C25" s="33">
        <f>BP!C23</f>
        <v>0</v>
      </c>
      <c r="D25" s="52"/>
      <c r="E25" s="25">
        <v>0.2</v>
      </c>
      <c r="F25" s="22">
        <f t="shared" si="0"/>
        <v>0</v>
      </c>
      <c r="G25" s="22">
        <f t="shared" si="1"/>
        <v>0</v>
      </c>
      <c r="H25" s="22">
        <f t="shared" si="2"/>
        <v>0</v>
      </c>
    </row>
    <row r="26" spans="1:8" x14ac:dyDescent="0.3">
      <c r="A26" s="19" t="str">
        <f>BP!A24</f>
        <v>Autre profil :</v>
      </c>
      <c r="B26" s="19">
        <f>BP!B24</f>
        <v>0</v>
      </c>
      <c r="C26" s="33">
        <f>BP!C24</f>
        <v>0</v>
      </c>
      <c r="D26" s="52"/>
      <c r="E26" s="25">
        <v>0.2</v>
      </c>
      <c r="F26" s="22">
        <f t="shared" si="0"/>
        <v>0</v>
      </c>
      <c r="G26" s="22">
        <f t="shared" si="1"/>
        <v>0</v>
      </c>
      <c r="H26" s="22">
        <f t="shared" si="2"/>
        <v>0</v>
      </c>
    </row>
    <row r="27" spans="1:8" x14ac:dyDescent="0.3">
      <c r="A27" s="62" t="s">
        <v>18</v>
      </c>
      <c r="B27" s="62"/>
      <c r="C27" s="62"/>
      <c r="D27" s="62"/>
      <c r="E27" s="62"/>
      <c r="F27" s="62"/>
      <c r="G27" s="62"/>
      <c r="H27" s="62"/>
    </row>
    <row r="28" spans="1:8" ht="86.4" x14ac:dyDescent="0.3">
      <c r="A28" s="36" t="s">
        <v>43</v>
      </c>
      <c r="B28" s="36" t="s">
        <v>17</v>
      </c>
      <c r="C28" s="36" t="s">
        <v>50</v>
      </c>
      <c r="D28" s="36" t="s">
        <v>64</v>
      </c>
      <c r="E28" s="36" t="s">
        <v>14</v>
      </c>
      <c r="F28" s="36" t="s">
        <v>15</v>
      </c>
      <c r="G28" s="37" t="s">
        <v>52</v>
      </c>
      <c r="H28" s="32" t="s">
        <v>55</v>
      </c>
    </row>
    <row r="29" spans="1:8" x14ac:dyDescent="0.3">
      <c r="A29" s="6" t="s">
        <v>39</v>
      </c>
      <c r="B29" s="18" t="s">
        <v>34</v>
      </c>
      <c r="C29" s="33">
        <f>BP!C27</f>
        <v>0</v>
      </c>
      <c r="D29" s="42">
        <v>10</v>
      </c>
      <c r="E29" s="25">
        <v>0.2</v>
      </c>
      <c r="F29" s="28">
        <f>BP!E27</f>
        <v>0</v>
      </c>
      <c r="G29" s="28">
        <f>BP!F27</f>
        <v>0</v>
      </c>
      <c r="H29" s="28">
        <f>G29*D29</f>
        <v>0</v>
      </c>
    </row>
    <row r="30" spans="1:8" x14ac:dyDescent="0.3">
      <c r="A30" s="6" t="s">
        <v>40</v>
      </c>
      <c r="B30" s="20" t="s">
        <v>34</v>
      </c>
      <c r="C30" s="33">
        <f>BP!C28</f>
        <v>0</v>
      </c>
      <c r="D30" s="42">
        <v>10</v>
      </c>
      <c r="E30" s="25">
        <v>0.2</v>
      </c>
      <c r="F30" s="28">
        <f>BP!E28</f>
        <v>0</v>
      </c>
      <c r="G30" s="28">
        <f>BP!F28</f>
        <v>0</v>
      </c>
      <c r="H30" s="28">
        <f t="shared" ref="H30:H32" si="3">G30*D30</f>
        <v>0</v>
      </c>
    </row>
    <row r="31" spans="1:8" x14ac:dyDescent="0.3">
      <c r="A31" s="6" t="s">
        <v>39</v>
      </c>
      <c r="B31" s="18" t="s">
        <v>35</v>
      </c>
      <c r="C31" s="33">
        <f>BP!C29</f>
        <v>0</v>
      </c>
      <c r="D31" s="42">
        <v>10</v>
      </c>
      <c r="E31" s="25">
        <v>0.2</v>
      </c>
      <c r="F31" s="28">
        <f>BP!E29</f>
        <v>0</v>
      </c>
      <c r="G31" s="28">
        <f>BP!F29</f>
        <v>0</v>
      </c>
      <c r="H31" s="28">
        <f t="shared" si="3"/>
        <v>0</v>
      </c>
    </row>
    <row r="32" spans="1:8" x14ac:dyDescent="0.3">
      <c r="A32" s="6" t="s">
        <v>40</v>
      </c>
      <c r="B32" s="20" t="s">
        <v>37</v>
      </c>
      <c r="C32" s="33">
        <f>BP!C30</f>
        <v>0</v>
      </c>
      <c r="D32" s="42">
        <v>10</v>
      </c>
      <c r="E32" s="25">
        <v>0.2</v>
      </c>
      <c r="F32" s="28">
        <f>BP!E30</f>
        <v>0</v>
      </c>
      <c r="G32" s="28">
        <f>BP!F30</f>
        <v>0</v>
      </c>
      <c r="H32" s="28">
        <f t="shared" si="3"/>
        <v>0</v>
      </c>
    </row>
    <row r="33" spans="1:8" x14ac:dyDescent="0.3">
      <c r="A33" s="62" t="s">
        <v>32</v>
      </c>
      <c r="B33" s="62"/>
      <c r="C33" s="62"/>
      <c r="D33" s="62"/>
      <c r="E33" s="62"/>
      <c r="F33" s="62"/>
      <c r="G33" s="62"/>
      <c r="H33" s="62"/>
    </row>
    <row r="34" spans="1:8" ht="86.4" x14ac:dyDescent="0.3">
      <c r="A34" s="36" t="s">
        <v>43</v>
      </c>
      <c r="B34" s="36" t="s">
        <v>17</v>
      </c>
      <c r="C34" s="36" t="s">
        <v>50</v>
      </c>
      <c r="D34" s="36" t="s">
        <v>64</v>
      </c>
      <c r="E34" s="36" t="s">
        <v>61</v>
      </c>
      <c r="F34" s="36" t="s">
        <v>15</v>
      </c>
      <c r="G34" s="37" t="s">
        <v>52</v>
      </c>
      <c r="H34" s="32" t="s">
        <v>55</v>
      </c>
    </row>
    <row r="35" spans="1:8" x14ac:dyDescent="0.3">
      <c r="A35" s="6" t="s">
        <v>33</v>
      </c>
      <c r="B35" s="18" t="s">
        <v>34</v>
      </c>
      <c r="C35" s="34">
        <f>BP!C33</f>
        <v>0</v>
      </c>
      <c r="D35" s="42">
        <v>2</v>
      </c>
      <c r="E35" s="35">
        <f>BP!D33</f>
        <v>0</v>
      </c>
      <c r="F35" s="28">
        <f>BP!E33</f>
        <v>0</v>
      </c>
      <c r="G35" s="28">
        <f>BP!F33</f>
        <v>0</v>
      </c>
      <c r="H35" s="28">
        <f>C35*D35</f>
        <v>0</v>
      </c>
    </row>
    <row r="36" spans="1:8" x14ac:dyDescent="0.3">
      <c r="A36" s="6" t="s">
        <v>33</v>
      </c>
      <c r="B36" s="18" t="s">
        <v>35</v>
      </c>
      <c r="C36" s="34">
        <f>BP!C34</f>
        <v>0</v>
      </c>
      <c r="D36" s="43">
        <v>3</v>
      </c>
      <c r="E36" s="35">
        <f>BP!D34</f>
        <v>0</v>
      </c>
      <c r="F36" s="28">
        <f>BP!E34</f>
        <v>0</v>
      </c>
      <c r="G36" s="28">
        <f>BP!F34</f>
        <v>0</v>
      </c>
      <c r="H36" s="28">
        <f t="shared" ref="H36:H38" si="4">C36*D36</f>
        <v>0</v>
      </c>
    </row>
    <row r="37" spans="1:8" x14ac:dyDescent="0.3">
      <c r="A37" s="6" t="s">
        <v>36</v>
      </c>
      <c r="B37" s="18" t="s">
        <v>34</v>
      </c>
      <c r="C37" s="34">
        <f>BP!C35</f>
        <v>0</v>
      </c>
      <c r="D37" s="43">
        <v>2</v>
      </c>
      <c r="E37" s="35">
        <f>BP!D35</f>
        <v>0</v>
      </c>
      <c r="F37" s="28">
        <f>BP!E35</f>
        <v>0</v>
      </c>
      <c r="G37" s="28">
        <f>BP!F35</f>
        <v>0</v>
      </c>
      <c r="H37" s="28">
        <f t="shared" si="4"/>
        <v>0</v>
      </c>
    </row>
    <row r="38" spans="1:8" x14ac:dyDescent="0.3">
      <c r="A38" s="6" t="s">
        <v>36</v>
      </c>
      <c r="B38" s="18" t="s">
        <v>35</v>
      </c>
      <c r="C38" s="34">
        <f>BP!C36</f>
        <v>0</v>
      </c>
      <c r="D38" s="43">
        <v>3</v>
      </c>
      <c r="E38" s="35">
        <f>BP!D36</f>
        <v>0</v>
      </c>
      <c r="F38" s="28">
        <f>BP!E36</f>
        <v>0</v>
      </c>
      <c r="G38" s="28">
        <f>BP!F36</f>
        <v>0</v>
      </c>
      <c r="H38" s="28">
        <f t="shared" si="4"/>
        <v>0</v>
      </c>
    </row>
    <row r="39" spans="1:8" x14ac:dyDescent="0.3">
      <c r="A39" s="62" t="s">
        <v>19</v>
      </c>
      <c r="B39" s="62"/>
      <c r="C39" s="62"/>
      <c r="D39" s="62"/>
      <c r="E39" s="62"/>
      <c r="F39" s="62"/>
      <c r="G39" s="62"/>
      <c r="H39" s="62"/>
    </row>
    <row r="40" spans="1:8" ht="86.4" x14ac:dyDescent="0.3">
      <c r="A40" s="36" t="s">
        <v>43</v>
      </c>
      <c r="B40" s="36" t="s">
        <v>17</v>
      </c>
      <c r="C40" s="36" t="s">
        <v>50</v>
      </c>
      <c r="D40" s="36" t="s">
        <v>64</v>
      </c>
      <c r="E40" s="36" t="s">
        <v>61</v>
      </c>
      <c r="F40" s="36" t="s">
        <v>15</v>
      </c>
      <c r="G40" s="36" t="s">
        <v>52</v>
      </c>
      <c r="H40" s="32" t="s">
        <v>55</v>
      </c>
    </row>
    <row r="41" spans="1:8" s="9" customFormat="1" ht="29.4" thickBot="1" x14ac:dyDescent="0.35">
      <c r="A41" s="44" t="s">
        <v>19</v>
      </c>
      <c r="B41" s="44" t="s">
        <v>20</v>
      </c>
      <c r="C41" s="45">
        <f>BP!C39</f>
        <v>0</v>
      </c>
      <c r="D41" s="46">
        <v>1</v>
      </c>
      <c r="E41" s="47">
        <v>0.2</v>
      </c>
      <c r="F41" s="48">
        <f t="shared" ref="F41" si="5">C41*20/100</f>
        <v>0</v>
      </c>
      <c r="G41" s="48">
        <f>BP!F39</f>
        <v>0</v>
      </c>
      <c r="H41" s="48">
        <f>D41*G41</f>
        <v>0</v>
      </c>
    </row>
    <row r="42" spans="1:8" ht="37.5" customHeight="1" thickBot="1" x14ac:dyDescent="0.35">
      <c r="A42" s="65" t="s">
        <v>63</v>
      </c>
      <c r="B42" s="66"/>
      <c r="C42" s="66"/>
      <c r="D42" s="66"/>
      <c r="E42" s="66"/>
      <c r="F42" s="66"/>
      <c r="G42" s="66"/>
      <c r="H42" s="49" t="e">
        <f>H9+H10+H14+H15+H16+H17+H18+H19+H20+H21+H22+H23+#REF!+#REF!+H24+H29+H30+H31+H32+H35+H36+H37+H38+H41</f>
        <v>#REF!</v>
      </c>
    </row>
    <row r="43" spans="1:8" x14ac:dyDescent="0.3">
      <c r="A43" s="5"/>
      <c r="B43" s="5"/>
    </row>
    <row r="44" spans="1:8" ht="27" customHeight="1" x14ac:dyDescent="0.3">
      <c r="A44" s="61" t="s">
        <v>65</v>
      </c>
      <c r="B44" s="61"/>
      <c r="C44" s="61"/>
    </row>
  </sheetData>
  <mergeCells count="11">
    <mergeCell ref="B1:E1"/>
    <mergeCell ref="A2:E2"/>
    <mergeCell ref="A44:C44"/>
    <mergeCell ref="A7:H7"/>
    <mergeCell ref="A4:H4"/>
    <mergeCell ref="A3:H3"/>
    <mergeCell ref="A42:G42"/>
    <mergeCell ref="A39:H39"/>
    <mergeCell ref="A33:H33"/>
    <mergeCell ref="A27:H27"/>
    <mergeCell ref="A12:H12"/>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ROWARCH Guillaume</dc:creator>
  <cp:lastModifiedBy>Gilles</cp:lastModifiedBy>
  <dcterms:created xsi:type="dcterms:W3CDTF">2024-07-05T12:30:08Z</dcterms:created>
  <dcterms:modified xsi:type="dcterms:W3CDTF">2025-08-21T09:46:37Z</dcterms:modified>
</cp:coreProperties>
</file>