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Juridique\Commande publique\2. Marchés en cours de passation\2025-548 Traitement de dératisation, désinsectisation et désinfection des locaux de l'EPMO-VGE\01. Docs de travail\DCE V3\"/>
    </mc:Choice>
  </mc:AlternateContent>
  <bookViews>
    <workbookView xWindow="0" yWindow="0" windowWidth="27680" windowHeight="12090" activeTab="1"/>
  </bookViews>
  <sheets>
    <sheet name="BPU" sheetId="2" r:id="rId1"/>
    <sheet name="DQE" sheetId="3" r:id="rId2"/>
  </sheets>
  <definedNames>
    <definedName name="_xlnm.Print_Titles" localSheetId="0">BPU!$2:$9</definedName>
    <definedName name="_xlnm.Print_Titles" localSheetId="1">DQE!$2:$9</definedName>
  </definedNames>
  <calcPr calcId="162913"/>
</workbook>
</file>

<file path=xl/calcChain.xml><?xml version="1.0" encoding="utf-8"?>
<calcChain xmlns="http://schemas.openxmlformats.org/spreadsheetml/2006/main">
  <c r="C70" i="3" l="1"/>
  <c r="E70" i="3" s="1"/>
  <c r="C71" i="3"/>
  <c r="E71" i="3" s="1"/>
  <c r="C69" i="3"/>
  <c r="E69" i="3" s="1"/>
  <c r="C64" i="3"/>
  <c r="C65" i="3"/>
  <c r="E65" i="3" s="1"/>
  <c r="E64" i="3"/>
  <c r="C63" i="3"/>
  <c r="E63" i="3" s="1"/>
  <c r="C58" i="3"/>
  <c r="E58" i="3" s="1"/>
  <c r="C59" i="3"/>
  <c r="E59" i="3" s="1"/>
  <c r="C57" i="3"/>
  <c r="E57" i="3" s="1"/>
  <c r="C51" i="3"/>
  <c r="E51" i="3" s="1"/>
  <c r="C52" i="3"/>
  <c r="C53" i="3"/>
  <c r="E52" i="3"/>
  <c r="E53" i="3"/>
  <c r="C50" i="3"/>
  <c r="E50" i="3" s="1"/>
  <c r="C47" i="3"/>
  <c r="E47" i="3" s="1"/>
  <c r="C46" i="3"/>
  <c r="E46" i="3" s="1"/>
  <c r="C42" i="3"/>
  <c r="E42" i="3" s="1"/>
  <c r="C41" i="3"/>
  <c r="E41" i="3" s="1"/>
  <c r="C13" i="3"/>
  <c r="E13" i="3" s="1"/>
  <c r="C14" i="3"/>
  <c r="E14" i="3" s="1"/>
  <c r="C15" i="3"/>
  <c r="E15" i="3" s="1"/>
  <c r="C16" i="3"/>
  <c r="C17" i="3"/>
  <c r="C18" i="3"/>
  <c r="E18" i="3" s="1"/>
  <c r="C19" i="3"/>
  <c r="E19" i="3" s="1"/>
  <c r="C20" i="3"/>
  <c r="E20" i="3" s="1"/>
  <c r="C21" i="3"/>
  <c r="E21" i="3" s="1"/>
  <c r="C22" i="3"/>
  <c r="E22" i="3" s="1"/>
  <c r="C23" i="3"/>
  <c r="E23" i="3" s="1"/>
  <c r="C24" i="3"/>
  <c r="E24" i="3" s="1"/>
  <c r="C25" i="3"/>
  <c r="E25" i="3" s="1"/>
  <c r="C26" i="3"/>
  <c r="E26" i="3" s="1"/>
  <c r="C27" i="3"/>
  <c r="E27" i="3" s="1"/>
  <c r="C28" i="3"/>
  <c r="C29" i="3"/>
  <c r="E29" i="3" s="1"/>
  <c r="C30" i="3"/>
  <c r="C31" i="3"/>
  <c r="E31" i="3" s="1"/>
  <c r="C32" i="3"/>
  <c r="E32" i="3" s="1"/>
  <c r="C33" i="3"/>
  <c r="E33" i="3" s="1"/>
  <c r="C34" i="3"/>
  <c r="E34" i="3" s="1"/>
  <c r="C35" i="3"/>
  <c r="E35" i="3" s="1"/>
  <c r="C36" i="3"/>
  <c r="E36" i="3" s="1"/>
  <c r="C37" i="3"/>
  <c r="E37" i="3" s="1"/>
  <c r="C38" i="3"/>
  <c r="E38" i="3" s="1"/>
  <c r="E30" i="3"/>
  <c r="C12" i="3"/>
  <c r="E12" i="3" s="1"/>
  <c r="E16" i="3"/>
  <c r="E17" i="3"/>
  <c r="E28" i="3"/>
  <c r="E73" i="3" l="1"/>
  <c r="E74" i="3" s="1"/>
  <c r="E75" i="3" s="1"/>
</calcChain>
</file>

<file path=xl/sharedStrings.xml><?xml version="1.0" encoding="utf-8"?>
<sst xmlns="http://schemas.openxmlformats.org/spreadsheetml/2006/main" count="220" uniqueCount="79">
  <si>
    <t>BORDEREAU DES PRIX UNITAIRES</t>
  </si>
  <si>
    <t>TRAITEMENT CURATIF</t>
  </si>
  <si>
    <t>Les prestations devront prendre en compte les lieux de l'intervention et l'établissement d'un rapport préalable avec préconisations, pour connaitre la nature et le traitement adapté au type de moisissure et/ou champignon diagnostiqué.</t>
  </si>
  <si>
    <t>Les prestations devront prendre en compte les lieux de l'intervention et l'établissement d'un rapport préalable avec préconisations, pour connaitre la nature et le traitement adapté au type d'infection diagnostiquée.</t>
  </si>
  <si>
    <t>UNITES</t>
  </si>
  <si>
    <t>M3</t>
  </si>
  <si>
    <t>M2</t>
  </si>
  <si>
    <t>1 élément</t>
  </si>
  <si>
    <t>1 intervention</t>
  </si>
  <si>
    <t>1 appareil</t>
  </si>
  <si>
    <t>Les prestations devront prendre en compte les lieux de l'intervention et l'établissement d'un rapport préalable avec préconisations, pour connaitre la nature du traitement et l'installation des moyens préconisés en fonction des lieux diagnostiqués.</t>
  </si>
  <si>
    <t>ML</t>
  </si>
  <si>
    <t>10m2</t>
  </si>
  <si>
    <t>1 Piège</t>
  </si>
  <si>
    <t>1 Boite</t>
  </si>
  <si>
    <t>PRIX UNITAIRES
en € HT</t>
  </si>
  <si>
    <r>
      <rPr>
        <b/>
        <sz val="14"/>
        <color rgb="FFC00000"/>
        <rFont val="Arial"/>
        <family val="2"/>
      </rPr>
      <t xml:space="preserve">/!\ </t>
    </r>
    <r>
      <rPr>
        <b/>
        <sz val="10"/>
        <color rgb="FFC00000"/>
        <rFont val="Arial"/>
        <family val="2"/>
      </rPr>
      <t>Toutes les zones de l'EPMO sont concernées.</t>
    </r>
  </si>
  <si>
    <t>01 - Les insectes volants (pose de piège)</t>
  </si>
  <si>
    <t>02 - Les insectes volants (par pulvérisation)</t>
  </si>
  <si>
    <t>03 - Les insectes volants (par fumigation)</t>
  </si>
  <si>
    <t>04 - Les insectes volants (par nébulisation)</t>
  </si>
  <si>
    <t>05 - Les insectes volants (produit larvicide)</t>
  </si>
  <si>
    <t>06 - Blattes américaines, germaniques et orientales (pose de piège)</t>
  </si>
  <si>
    <t>07 - Blattes américaines, germaniques et orientales (pose de gel)</t>
  </si>
  <si>
    <t>08 - Blattes américaines, germaniques et orientales (par pulvérisation)</t>
  </si>
  <si>
    <t>09 - Blattes américaines, germaniques et orientales (par fumigation)</t>
  </si>
  <si>
    <t>10 - Punaises de lit (pose de piège)</t>
  </si>
  <si>
    <t>11 - Punaises de lit (par pulvérisation)</t>
  </si>
  <si>
    <t>12 - Punaises de lit (par fumigation)</t>
  </si>
  <si>
    <t>13 - Punaises de lit (par nettoyeur vapeur)</t>
  </si>
  <si>
    <t>14 - Galle (par pulvérisation)</t>
  </si>
  <si>
    <t>15 - Fourmis (pose de boite d'appât)</t>
  </si>
  <si>
    <t>16 - Fourmis (par aérosol)</t>
  </si>
  <si>
    <t>17 - Fourmis (par gel)</t>
  </si>
  <si>
    <t>18 - Fourmis (produit en poudre)</t>
  </si>
  <si>
    <t>19 - Abeilles</t>
  </si>
  <si>
    <t>20 - Mites vestimentaires et alimentaires (pose de piège)</t>
  </si>
  <si>
    <t>21 - Mites vestimentaires et alimentaires (par pulvérisation)</t>
  </si>
  <si>
    <t>22 - Mites vestimentaires et alimentaires (par fumigation)</t>
  </si>
  <si>
    <t>23 - Insectes saisoniers (pose de piège)</t>
  </si>
  <si>
    <t>24 - Insectes saisoniers (par pulvérisation)</t>
  </si>
  <si>
    <t>25 - Insectes saisoniers (produit en poudre)</t>
  </si>
  <si>
    <r>
      <rPr>
        <b/>
        <sz val="10"/>
        <color rgb="FFC00000"/>
        <rFont val="Arial"/>
        <family val="2"/>
      </rPr>
      <t>APPAREIL DIV</t>
    </r>
    <r>
      <rPr>
        <sz val="10"/>
        <color rgb="FFC00000"/>
        <rFont val="Arial"/>
        <family val="2"/>
      </rPr>
      <t xml:space="preserve">
Dans les prix exprimés ci-dessous il est inclus la mise en place, l'entretien et le remplacement en cas de dysfonctionnement de l'appareil, pour la période de location.</t>
    </r>
  </si>
  <si>
    <t>26 - Insectes saisoniers (nid de frelons à &gt;10mt de hauteur)</t>
  </si>
  <si>
    <t>27 - Insectes saisoniers (ni de frelons à &lt;10mt de hauteur)</t>
  </si>
  <si>
    <t>28 - Location d'un appareil DIV pour six mois</t>
  </si>
  <si>
    <t>29 - Location d'un appareil DIV pour douze mois</t>
  </si>
  <si>
    <r>
      <rPr>
        <b/>
        <sz val="12"/>
        <color rgb="FFC00000"/>
        <rFont val="Arial"/>
        <family val="2"/>
      </rPr>
      <t>3</t>
    </r>
    <r>
      <rPr>
        <b/>
        <sz val="10"/>
        <color rgb="FFC00000"/>
        <rFont val="Arial"/>
        <family val="2"/>
      </rPr>
      <t xml:space="preserve"> passages à 8 jours d'intervalle.</t>
    </r>
  </si>
  <si>
    <r>
      <rPr>
        <b/>
        <sz val="12"/>
        <color rgb="FFC00000"/>
        <rFont val="Arial"/>
        <family val="2"/>
      </rPr>
      <t>3</t>
    </r>
    <r>
      <rPr>
        <b/>
        <sz val="10"/>
        <color rgb="FFC00000"/>
        <rFont val="Arial"/>
        <family val="2"/>
      </rPr>
      <t xml:space="preserve"> passages à 8 jours d'intervalle</t>
    </r>
    <r>
      <rPr>
        <sz val="10"/>
        <color rgb="FFC00000"/>
        <rFont val="Arial"/>
        <family val="2"/>
      </rPr>
      <t>, pour la pose de "plaques collantes ou autre forme de pièges mécaniques préconisés en fonction de la situation".</t>
    </r>
  </si>
  <si>
    <t>A - Désinsectisation - Insectes volants et rampants</t>
  </si>
  <si>
    <t>B - Désourisation et/ou Dératisation</t>
  </si>
  <si>
    <t>C - Moisissures / Champignons</t>
  </si>
  <si>
    <t>D - Désinfection</t>
  </si>
  <si>
    <t>E - Dépigeonnage</t>
  </si>
  <si>
    <r>
      <t xml:space="preserve">                                                       </t>
    </r>
    <r>
      <rPr>
        <b/>
        <u/>
        <sz val="10"/>
        <rFont val="Arial"/>
        <family val="2"/>
      </rPr>
      <t>Commun à tous les sites de l'EPMO-VGE</t>
    </r>
    <r>
      <rPr>
        <b/>
        <sz val="10"/>
        <rFont val="Arial"/>
        <family val="2"/>
      </rPr>
      <t xml:space="preserve">
</t>
    </r>
    <r>
      <rPr>
        <sz val="10"/>
        <rFont val="Arial"/>
        <family val="2"/>
      </rPr>
      <t>En cas d'infestation anormale dans les zones décrites pour le traitement préventif (zones non exhaustives), un devis détaillé sur la demande du responsable du marché, pour le traitement suivant la nature des nuisibles nommés ci-dessous.
Les prix exprimés ci-dessous en HT sont sur la base des unités mentionnées et devront prendre en compte la ou les prestations en adéquation avec le rapport préalable du titulaire, avec un minimum de passages et jours d'intervalle mentionnés ci-dessous.</t>
    </r>
  </si>
  <si>
    <t>01 - Locaux de l'EPMO-VGE (Pose de piège multi-capture)</t>
  </si>
  <si>
    <t>02 - Locaux de l'EPMO-VGE (Pose de piège à glue)</t>
  </si>
  <si>
    <t>01 - Locaux de l'EPMO-VGE (par pulvérisation)</t>
  </si>
  <si>
    <t>02 - Locaux de l'EPMO-VGE (par nébulisation)</t>
  </si>
  <si>
    <t>03 - Locaux de l'EPMO-VGE (par fumigation)</t>
  </si>
  <si>
    <t>01 - Locaux de l'EPMO-VGE (pose de picots sur une corniche, rebord ou structure metallique)</t>
  </si>
  <si>
    <t>02 - Locaux de l'EPMO-VGE (pose de fils d'acier tendus sur une corniche, rebord ou structure metallique)</t>
  </si>
  <si>
    <t>03 - Locaux de l'EPMO-VGE (pose de filets)</t>
  </si>
  <si>
    <t>DETAIL QUANTITATIF ESTIMATIF</t>
  </si>
  <si>
    <t>Afin d'éviter les erreurs de saisie, l'onglet DQE se remplira automatiquement sur la base des prix renseignés dans l'onglet BPU</t>
  </si>
  <si>
    <t>Quantité</t>
  </si>
  <si>
    <t>Unités</t>
  </si>
  <si>
    <t>Prix unitaires en HT</t>
  </si>
  <si>
    <t>Prix total HT</t>
  </si>
  <si>
    <r>
      <rPr>
        <b/>
        <sz val="10"/>
        <color rgb="FFC00000"/>
        <rFont val="Arial"/>
        <family val="2"/>
      </rPr>
      <t>APPAREIL EKOMILLE OU EQUIVALENT</t>
    </r>
    <r>
      <rPr>
        <sz val="10"/>
        <color rgb="FFC00000"/>
        <rFont val="Arial"/>
        <family val="2"/>
      </rPr>
      <t xml:space="preserve">
Dans les prix exprimés ci-dessous il est inclus la mise en place, l'entretien et le remplacement en cas de dysfonctionnement de l'appareil, pour la période de location.</t>
    </r>
  </si>
  <si>
    <t>03 - Location d'un EKOMILLE ou équivalent Dératiseur pour un mois</t>
  </si>
  <si>
    <t>04 - Location d'un EKOMILLE ou équivalent Dératiseur pour trois mois</t>
  </si>
  <si>
    <t>05 - Location d'un EKOMILLE ou équivalent Dératiseur pour six mois</t>
  </si>
  <si>
    <t>06 - Location d'un EKOMILLE ou équivalent Dératiseur pour douze mois</t>
  </si>
  <si>
    <t>Total HT</t>
  </si>
  <si>
    <t>TVA 20%</t>
  </si>
  <si>
    <t>Total TTC</t>
  </si>
  <si>
    <r>
      <t xml:space="preserve">                                                                                 </t>
    </r>
    <r>
      <rPr>
        <b/>
        <u/>
        <sz val="10"/>
        <rFont val="Arial"/>
        <family val="2"/>
      </rPr>
      <t>Commun à tous les sites de l'EPMO-VGE</t>
    </r>
    <r>
      <rPr>
        <b/>
        <sz val="10"/>
        <rFont val="Arial"/>
        <family val="2"/>
      </rPr>
      <t xml:space="preserve">
</t>
    </r>
    <r>
      <rPr>
        <sz val="10"/>
        <rFont val="Arial"/>
        <family val="2"/>
      </rPr>
      <t>En cas d'infestation anormale dans les zones décrites pour le traitement préventif (zones non exhaustives), un devis détaillé sur la demande du responsable du marché, pour le traitement suivant la nature des nuisibles nommés ci-dessous.
Les prix exprimés ci-dessous en HT sont sur la base des unités mentionnées et devront prendre en compte la ou les prestations en adéquation avec le rapport préalable du titulaire, avec un minimum de passages et jours d'intervalle mentionnés ci-dessous.</t>
    </r>
  </si>
  <si>
    <t>2025-548 - Marché de traitement de dératisation, désinsectisation et désinfection des locaux de l’EPMO-VGE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</si>
</sst>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
    <numFmt numFmtId="165" formatCode="#,##0.00\ &quot;€&quot;"/>
  </numFmts>
  <fonts count="12" x14ac:knownFonts="1">
    <font>
      <sz val="10"/>
      <name val="Arial"/>
      <family val="2"/>
    </font>
    <font>
      <b/>
      <sz val="10"/>
      <name val="Arial"/>
      <family val="2"/>
    </font>
    <font>
      <b/>
      <i/>
      <u/>
      <sz val="12"/>
      <name val="Arial"/>
      <family val="2"/>
    </font>
    <font>
      <b/>
      <u/>
      <sz val="10"/>
      <name val="Arial"/>
      <family val="2"/>
    </font>
    <font>
      <sz val="12"/>
      <name val="Arial"/>
      <family val="2"/>
    </font>
    <font>
      <b/>
      <sz val="14"/>
      <color rgb="FFC00000"/>
      <name val="Arial"/>
      <family val="2"/>
    </font>
    <font>
      <sz val="10"/>
      <color rgb="FFC00000"/>
      <name val="Arial"/>
      <family val="2"/>
    </font>
    <font>
      <b/>
      <sz val="10"/>
      <color rgb="FFC00000"/>
      <name val="Arial"/>
      <family val="2"/>
    </font>
    <font>
      <b/>
      <sz val="12"/>
      <color rgb="FFC00000"/>
      <name val="Arial"/>
      <family val="2"/>
    </font>
    <font>
      <b/>
      <sz val="10"/>
      <color rgb="FFFF0000"/>
      <name val="Arial"/>
      <family val="2"/>
    </font>
    <font>
      <b/>
      <sz val="11"/>
      <color indexed="56"/>
      <name val="Arial"/>
      <family val="2"/>
    </font>
    <font>
      <b/>
      <sz val="10"/>
      <color indexed="56"/>
      <name val="Arial"/>
      <family val="2"/>
    </font>
  </fonts>
  <fills count="6">
    <fill>
      <patternFill patternType="none"/>
    </fill>
    <fill>
      <patternFill patternType="gray125"/>
    </fill>
    <fill>
      <patternFill patternType="solid">
        <fgColor indexed="9"/>
        <bgColor indexed="3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53">
    <border>
      <left/>
      <right/>
      <top/>
      <bottom/>
      <diagonal/>
    </border>
    <border>
      <left style="thin">
        <color indexed="8"/>
      </left>
      <right/>
      <top style="thin">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8"/>
      </top>
      <bottom style="thin">
        <color indexed="8"/>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8"/>
      </top>
      <bottom style="medium">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8"/>
      </bottom>
      <diagonal/>
    </border>
    <border>
      <left style="thin">
        <color indexed="64"/>
      </left>
      <right style="medium">
        <color indexed="64"/>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s>
  <cellStyleXfs count="1">
    <xf numFmtId="0" fontId="0" fillId="0" borderId="0"/>
  </cellStyleXfs>
  <cellXfs count="101">
    <xf numFmtId="0" fontId="0" fillId="0" borderId="0" xfId="0"/>
    <xf numFmtId="16" fontId="1" fillId="0" borderId="0" xfId="0" applyNumberFormat="1" applyFont="1" applyAlignment="1">
      <alignment horizontal="right"/>
    </xf>
    <xf numFmtId="0" fontId="1" fillId="0" borderId="0" xfId="0" applyFont="1"/>
    <xf numFmtId="0" fontId="1" fillId="0" borderId="0" xfId="0" applyFont="1" applyBorder="1"/>
    <xf numFmtId="0" fontId="1" fillId="0" borderId="0" xfId="0" applyFont="1" applyAlignment="1">
      <alignment horizontal="right"/>
    </xf>
    <xf numFmtId="0" fontId="0" fillId="0" borderId="0" xfId="0" applyAlignment="1">
      <alignment vertical="center"/>
    </xf>
    <xf numFmtId="0" fontId="4" fillId="0" borderId="0" xfId="0" applyFont="1" applyAlignment="1">
      <alignment vertical="center"/>
    </xf>
    <xf numFmtId="164" fontId="0" fillId="0" borderId="0" xfId="0" applyNumberFormat="1" applyBorder="1" applyAlignment="1">
      <alignment vertical="center"/>
    </xf>
    <xf numFmtId="0" fontId="7" fillId="0" borderId="0"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xf>
    <xf numFmtId="0" fontId="1" fillId="0" borderId="6" xfId="0" applyFont="1" applyFill="1" applyBorder="1"/>
    <xf numFmtId="0" fontId="1" fillId="0" borderId="0" xfId="0" applyFont="1" applyFill="1" applyBorder="1" applyAlignment="1">
      <alignment wrapText="1"/>
    </xf>
    <xf numFmtId="164" fontId="0" fillId="0" borderId="0" xfId="0" applyNumberFormat="1" applyFill="1" applyBorder="1" applyAlignment="1">
      <alignment vertical="center"/>
    </xf>
    <xf numFmtId="0" fontId="1" fillId="0" borderId="17" xfId="0" applyFont="1" applyFill="1" applyBorder="1"/>
    <xf numFmtId="165" fontId="0" fillId="3" borderId="18" xfId="0" applyNumberFormat="1" applyFill="1" applyBorder="1" applyAlignment="1">
      <alignment vertical="center"/>
    </xf>
    <xf numFmtId="0" fontId="1" fillId="0" borderId="17" xfId="0" applyFont="1" applyFill="1" applyBorder="1" applyAlignment="1">
      <alignment wrapText="1"/>
    </xf>
    <xf numFmtId="0" fontId="1" fillId="0" borderId="19" xfId="0" applyFont="1" applyFill="1" applyBorder="1" applyAlignment="1">
      <alignment wrapText="1"/>
    </xf>
    <xf numFmtId="0" fontId="1" fillId="0" borderId="20" xfId="0" applyFont="1" applyFill="1" applyBorder="1" applyAlignment="1">
      <alignment horizontal="center" vertical="center" wrapText="1"/>
    </xf>
    <xf numFmtId="165" fontId="0" fillId="3" borderId="21" xfId="0" applyNumberFormat="1" applyFill="1" applyBorder="1" applyAlignment="1">
      <alignment vertical="center"/>
    </xf>
    <xf numFmtId="0" fontId="1" fillId="0" borderId="25" xfId="0" applyFont="1" applyFill="1" applyBorder="1"/>
    <xf numFmtId="165" fontId="0" fillId="3" borderId="27" xfId="0" applyNumberFormat="1" applyFill="1" applyBorder="1" applyAlignment="1">
      <alignment vertical="center"/>
    </xf>
    <xf numFmtId="0" fontId="1" fillId="0" borderId="28" xfId="0" applyFont="1" applyFill="1" applyBorder="1"/>
    <xf numFmtId="0" fontId="1" fillId="0" borderId="29" xfId="0" applyFont="1" applyBorder="1" applyAlignment="1">
      <alignment horizontal="center" vertical="center"/>
    </xf>
    <xf numFmtId="165" fontId="0" fillId="3" borderId="30" xfId="0" applyNumberFormat="1" applyFill="1" applyBorder="1" applyAlignment="1">
      <alignment vertical="center"/>
    </xf>
    <xf numFmtId="0" fontId="1" fillId="0" borderId="25" xfId="0" applyFont="1" applyBorder="1" applyAlignment="1">
      <alignment wrapText="1"/>
    </xf>
    <xf numFmtId="0" fontId="1" fillId="0" borderId="28" xfId="0" applyFont="1" applyBorder="1" applyAlignment="1">
      <alignment wrapText="1"/>
    </xf>
    <xf numFmtId="0" fontId="9" fillId="0" borderId="0" xfId="0" applyFont="1" applyFill="1" applyBorder="1" applyAlignment="1"/>
    <xf numFmtId="0" fontId="1" fillId="0" borderId="32" xfId="0" applyFont="1" applyBorder="1" applyAlignment="1">
      <alignment horizontal="center" vertical="center"/>
    </xf>
    <xf numFmtId="165" fontId="0" fillId="3" borderId="4" xfId="0" applyNumberFormat="1" applyFill="1" applyBorder="1" applyAlignment="1">
      <alignment vertical="center"/>
    </xf>
    <xf numFmtId="165" fontId="0" fillId="3" borderId="20" xfId="0" applyNumberFormat="1" applyFill="1" applyBorder="1" applyAlignment="1">
      <alignment vertical="center"/>
    </xf>
    <xf numFmtId="0" fontId="1" fillId="0" borderId="34" xfId="0" applyFont="1" applyBorder="1" applyAlignment="1">
      <alignment horizontal="center" vertical="center"/>
    </xf>
    <xf numFmtId="165" fontId="0" fillId="3" borderId="35" xfId="0" applyNumberFormat="1" applyFill="1" applyBorder="1" applyAlignment="1">
      <alignment vertical="center"/>
    </xf>
    <xf numFmtId="0" fontId="1" fillId="0" borderId="36" xfId="0" applyFont="1" applyBorder="1" applyAlignment="1">
      <alignment horizontal="center" vertical="center"/>
    </xf>
    <xf numFmtId="0" fontId="1" fillId="0" borderId="37" xfId="0" applyFont="1" applyFill="1" applyBorder="1"/>
    <xf numFmtId="0" fontId="1" fillId="0" borderId="10" xfId="0" applyFont="1" applyBorder="1"/>
    <xf numFmtId="164" fontId="0" fillId="0" borderId="10" xfId="0" applyNumberFormat="1" applyBorder="1" applyAlignment="1">
      <alignment vertical="center"/>
    </xf>
    <xf numFmtId="0" fontId="1" fillId="0" borderId="29" xfId="0" applyFont="1" applyFill="1" applyBorder="1"/>
    <xf numFmtId="0" fontId="1" fillId="0" borderId="33" xfId="0" applyFont="1" applyBorder="1" applyAlignment="1">
      <alignment horizontal="center" vertical="center"/>
    </xf>
    <xf numFmtId="0" fontId="1" fillId="0" borderId="41" xfId="0" applyFont="1" applyBorder="1" applyAlignment="1">
      <alignment horizontal="center" vertical="center"/>
    </xf>
    <xf numFmtId="165" fontId="0" fillId="3" borderId="42" xfId="0" applyNumberFormat="1" applyFill="1" applyBorder="1" applyAlignment="1">
      <alignment vertical="center"/>
    </xf>
    <xf numFmtId="165" fontId="0" fillId="3" borderId="43" xfId="0" applyNumberFormat="1" applyFill="1" applyBorder="1" applyAlignment="1">
      <alignment vertical="center"/>
    </xf>
    <xf numFmtId="165" fontId="0" fillId="3" borderId="6" xfId="0" applyNumberFormat="1" applyFill="1" applyBorder="1" applyAlignment="1">
      <alignment vertical="center"/>
    </xf>
    <xf numFmtId="165" fontId="0" fillId="3" borderId="29" xfId="0" applyNumberFormat="1" applyFill="1" applyBorder="1" applyAlignment="1">
      <alignment vertical="center"/>
    </xf>
    <xf numFmtId="165" fontId="0" fillId="3" borderId="36" xfId="0" applyNumberFormat="1" applyFill="1" applyBorder="1" applyAlignment="1">
      <alignment vertical="center"/>
    </xf>
    <xf numFmtId="165" fontId="0" fillId="3" borderId="40" xfId="0" applyNumberFormat="1" applyFill="1" applyBorder="1" applyAlignment="1">
      <alignment vertical="center"/>
    </xf>
    <xf numFmtId="165" fontId="0" fillId="3" borderId="0" xfId="0" applyNumberFormat="1" applyFill="1" applyBorder="1" applyAlignment="1">
      <alignment vertical="center"/>
    </xf>
    <xf numFmtId="165" fontId="0" fillId="3" borderId="32" xfId="0" applyNumberFormat="1" applyFill="1" applyBorder="1" applyAlignment="1">
      <alignment vertical="center"/>
    </xf>
    <xf numFmtId="0" fontId="0" fillId="0" borderId="47" xfId="0" applyBorder="1"/>
    <xf numFmtId="0" fontId="0" fillId="0" borderId="22" xfId="0" applyBorder="1"/>
    <xf numFmtId="0" fontId="0" fillId="0" borderId="25" xfId="0" applyBorder="1"/>
    <xf numFmtId="0" fontId="0" fillId="0" borderId="28" xfId="0" applyBorder="1"/>
    <xf numFmtId="165" fontId="0" fillId="0" borderId="24" xfId="0" applyNumberFormat="1" applyBorder="1"/>
    <xf numFmtId="165" fontId="0" fillId="0" borderId="26" xfId="0" applyNumberFormat="1" applyBorder="1"/>
    <xf numFmtId="165" fontId="0" fillId="0" borderId="48" xfId="0" applyNumberFormat="1" applyBorder="1"/>
    <xf numFmtId="165" fontId="0" fillId="3" borderId="49" xfId="0" applyNumberFormat="1" applyFill="1" applyBorder="1" applyAlignment="1">
      <alignment vertical="center"/>
    </xf>
    <xf numFmtId="0" fontId="5" fillId="0" borderId="50"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wrapText="1"/>
    </xf>
    <xf numFmtId="0" fontId="1" fillId="0" borderId="51" xfId="0" applyFont="1" applyBorder="1" applyAlignment="1">
      <alignment horizontal="center" vertical="center" wrapText="1"/>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4" xfId="0" applyFont="1" applyFill="1" applyBorder="1" applyAlignment="1">
      <alignment horizontal="center" vertical="center"/>
    </xf>
    <xf numFmtId="0" fontId="6" fillId="0" borderId="2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5"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5" xfId="0" applyFont="1" applyFill="1" applyBorder="1" applyAlignment="1">
      <alignment horizontal="left" vertical="center" wrapText="1"/>
    </xf>
    <xf numFmtId="0" fontId="7" fillId="5" borderId="2"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2" fillId="4" borderId="31" xfId="0" applyFont="1" applyFill="1" applyBorder="1" applyAlignment="1">
      <alignment horizontal="center" vertical="center"/>
    </xf>
    <xf numFmtId="0" fontId="6" fillId="2" borderId="33"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topLeftCell="A62" zoomScaleNormal="100" workbookViewId="0">
      <selection activeCell="A4" sqref="A4:C4"/>
    </sheetView>
  </sheetViews>
  <sheetFormatPr baseColWidth="10" defaultRowHeight="12.5" x14ac:dyDescent="0.25"/>
  <cols>
    <col min="1" max="1" width="67" customWidth="1"/>
    <col min="2" max="3" width="15.7265625" customWidth="1"/>
  </cols>
  <sheetData>
    <row r="1" spans="1:3" ht="13.5" thickBot="1" x14ac:dyDescent="0.3">
      <c r="A1" s="98" t="s">
        <v>78</v>
      </c>
      <c r="B1" s="99"/>
      <c r="C1" s="100"/>
    </row>
    <row r="2" spans="1:3" ht="21" customHeight="1" thickBot="1" x14ac:dyDescent="0.3">
      <c r="A2" s="95" t="s">
        <v>0</v>
      </c>
      <c r="B2" s="96"/>
      <c r="C2" s="97"/>
    </row>
    <row r="3" spans="1:3" ht="6" customHeight="1" x14ac:dyDescent="0.25"/>
    <row r="4" spans="1:3" ht="102" customHeight="1" x14ac:dyDescent="0.25">
      <c r="A4" s="74" t="s">
        <v>54</v>
      </c>
      <c r="B4" s="75"/>
      <c r="C4" s="76"/>
    </row>
    <row r="5" spans="1:3" ht="25.5" customHeight="1" x14ac:dyDescent="0.25">
      <c r="A5" s="77" t="s">
        <v>16</v>
      </c>
      <c r="B5" s="78"/>
      <c r="C5" s="79"/>
    </row>
    <row r="6" spans="1:3" s="2" customFormat="1" ht="13" x14ac:dyDescent="0.3">
      <c r="A6" s="3"/>
      <c r="B6" s="3"/>
      <c r="C6" s="3"/>
    </row>
    <row r="7" spans="1:3" ht="13.5" thickBot="1" x14ac:dyDescent="0.35">
      <c r="C7" s="1"/>
    </row>
    <row r="8" spans="1:3" ht="26.5" thickBot="1" x14ac:dyDescent="0.3">
      <c r="A8" s="58" t="s">
        <v>1</v>
      </c>
      <c r="B8" s="59" t="s">
        <v>4</v>
      </c>
      <c r="C8" s="60" t="s">
        <v>15</v>
      </c>
    </row>
    <row r="9" spans="1:3" ht="6" customHeight="1" thickBot="1" x14ac:dyDescent="0.3">
      <c r="A9" s="8"/>
      <c r="B9" s="8"/>
      <c r="C9" s="8"/>
    </row>
    <row r="10" spans="1:3" s="5" customFormat="1" ht="25" customHeight="1" x14ac:dyDescent="0.25">
      <c r="A10" s="80" t="s">
        <v>49</v>
      </c>
      <c r="B10" s="81"/>
      <c r="C10" s="82"/>
    </row>
    <row r="11" spans="1:3" ht="41.15" customHeight="1" x14ac:dyDescent="0.25">
      <c r="A11" s="83" t="s">
        <v>47</v>
      </c>
      <c r="B11" s="84"/>
      <c r="C11" s="85"/>
    </row>
    <row r="12" spans="1:3" ht="13" customHeight="1" x14ac:dyDescent="0.3">
      <c r="A12" s="16" t="s">
        <v>17</v>
      </c>
      <c r="B12" s="9" t="s">
        <v>13</v>
      </c>
      <c r="C12" s="17">
        <v>0</v>
      </c>
    </row>
    <row r="13" spans="1:3" ht="13" customHeight="1" x14ac:dyDescent="0.3">
      <c r="A13" s="16" t="s">
        <v>18</v>
      </c>
      <c r="B13" s="9" t="s">
        <v>6</v>
      </c>
      <c r="C13" s="17">
        <v>0</v>
      </c>
    </row>
    <row r="14" spans="1:3" ht="13" customHeight="1" x14ac:dyDescent="0.3">
      <c r="A14" s="16" t="s">
        <v>19</v>
      </c>
      <c r="B14" s="9" t="s">
        <v>5</v>
      </c>
      <c r="C14" s="17">
        <v>0</v>
      </c>
    </row>
    <row r="15" spans="1:3" ht="13" customHeight="1" x14ac:dyDescent="0.3">
      <c r="A15" s="16" t="s">
        <v>20</v>
      </c>
      <c r="B15" s="9" t="s">
        <v>5</v>
      </c>
      <c r="C15" s="17">
        <v>0</v>
      </c>
    </row>
    <row r="16" spans="1:3" ht="13" customHeight="1" x14ac:dyDescent="0.3">
      <c r="A16" s="16" t="s">
        <v>21</v>
      </c>
      <c r="B16" s="9" t="s">
        <v>7</v>
      </c>
      <c r="C16" s="17">
        <v>0</v>
      </c>
    </row>
    <row r="17" spans="1:3" ht="13" customHeight="1" x14ac:dyDescent="0.3">
      <c r="A17" s="16" t="s">
        <v>22</v>
      </c>
      <c r="B17" s="9" t="s">
        <v>13</v>
      </c>
      <c r="C17" s="17">
        <v>0</v>
      </c>
    </row>
    <row r="18" spans="1:3" ht="13" customHeight="1" x14ac:dyDescent="0.3">
      <c r="A18" s="16" t="s">
        <v>23</v>
      </c>
      <c r="B18" s="9" t="s">
        <v>12</v>
      </c>
      <c r="C18" s="17">
        <v>0</v>
      </c>
    </row>
    <row r="19" spans="1:3" ht="13" customHeight="1" x14ac:dyDescent="0.3">
      <c r="A19" s="16" t="s">
        <v>24</v>
      </c>
      <c r="B19" s="9" t="s">
        <v>6</v>
      </c>
      <c r="C19" s="17">
        <v>0</v>
      </c>
    </row>
    <row r="20" spans="1:3" ht="13" customHeight="1" x14ac:dyDescent="0.3">
      <c r="A20" s="16" t="s">
        <v>25</v>
      </c>
      <c r="B20" s="9" t="s">
        <v>5</v>
      </c>
      <c r="C20" s="17">
        <v>0</v>
      </c>
    </row>
    <row r="21" spans="1:3" ht="13" customHeight="1" x14ac:dyDescent="0.3">
      <c r="A21" s="18" t="s">
        <v>26</v>
      </c>
      <c r="B21" s="10" t="s">
        <v>13</v>
      </c>
      <c r="C21" s="17">
        <v>0</v>
      </c>
    </row>
    <row r="22" spans="1:3" ht="13" customHeight="1" x14ac:dyDescent="0.3">
      <c r="A22" s="18" t="s">
        <v>27</v>
      </c>
      <c r="B22" s="10" t="s">
        <v>6</v>
      </c>
      <c r="C22" s="17">
        <v>0</v>
      </c>
    </row>
    <row r="23" spans="1:3" ht="13" customHeight="1" x14ac:dyDescent="0.3">
      <c r="A23" s="18" t="s">
        <v>28</v>
      </c>
      <c r="B23" s="10" t="s">
        <v>5</v>
      </c>
      <c r="C23" s="17">
        <v>0</v>
      </c>
    </row>
    <row r="24" spans="1:3" ht="13" customHeight="1" x14ac:dyDescent="0.3">
      <c r="A24" s="18" t="s">
        <v>29</v>
      </c>
      <c r="B24" s="10" t="s">
        <v>6</v>
      </c>
      <c r="C24" s="17">
        <v>0</v>
      </c>
    </row>
    <row r="25" spans="1:3" ht="13" customHeight="1" x14ac:dyDescent="0.3">
      <c r="A25" s="18" t="s">
        <v>30</v>
      </c>
      <c r="B25" s="10" t="s">
        <v>6</v>
      </c>
      <c r="C25" s="17">
        <v>0</v>
      </c>
    </row>
    <row r="26" spans="1:3" ht="13" customHeight="1" x14ac:dyDescent="0.3">
      <c r="A26" s="18" t="s">
        <v>31</v>
      </c>
      <c r="B26" s="11" t="s">
        <v>14</v>
      </c>
      <c r="C26" s="17">
        <v>0</v>
      </c>
    </row>
    <row r="27" spans="1:3" ht="13" customHeight="1" x14ac:dyDescent="0.3">
      <c r="A27" s="18" t="s">
        <v>32</v>
      </c>
      <c r="B27" s="11" t="s">
        <v>12</v>
      </c>
      <c r="C27" s="17">
        <v>0</v>
      </c>
    </row>
    <row r="28" spans="1:3" ht="13" customHeight="1" x14ac:dyDescent="0.3">
      <c r="A28" s="18" t="s">
        <v>33</v>
      </c>
      <c r="B28" s="11" t="s">
        <v>12</v>
      </c>
      <c r="C28" s="17">
        <v>0</v>
      </c>
    </row>
    <row r="29" spans="1:3" ht="13" customHeight="1" x14ac:dyDescent="0.3">
      <c r="A29" s="18" t="s">
        <v>34</v>
      </c>
      <c r="B29" s="11" t="s">
        <v>6</v>
      </c>
      <c r="C29" s="17">
        <v>0</v>
      </c>
    </row>
    <row r="30" spans="1:3" ht="13" customHeight="1" x14ac:dyDescent="0.3">
      <c r="A30" s="18" t="s">
        <v>35</v>
      </c>
      <c r="B30" s="11" t="s">
        <v>8</v>
      </c>
      <c r="C30" s="17">
        <v>0</v>
      </c>
    </row>
    <row r="31" spans="1:3" ht="13" customHeight="1" x14ac:dyDescent="0.3">
      <c r="A31" s="18" t="s">
        <v>36</v>
      </c>
      <c r="B31" s="10" t="s">
        <v>13</v>
      </c>
      <c r="C31" s="17">
        <v>0</v>
      </c>
    </row>
    <row r="32" spans="1:3" ht="13" customHeight="1" x14ac:dyDescent="0.3">
      <c r="A32" s="18" t="s">
        <v>37</v>
      </c>
      <c r="B32" s="10" t="s">
        <v>6</v>
      </c>
      <c r="C32" s="17">
        <v>0</v>
      </c>
    </row>
    <row r="33" spans="1:3" ht="13" customHeight="1" x14ac:dyDescent="0.3">
      <c r="A33" s="18" t="s">
        <v>38</v>
      </c>
      <c r="B33" s="10" t="s">
        <v>5</v>
      </c>
      <c r="C33" s="17">
        <v>0</v>
      </c>
    </row>
    <row r="34" spans="1:3" ht="13" customHeight="1" x14ac:dyDescent="0.3">
      <c r="A34" s="18" t="s">
        <v>39</v>
      </c>
      <c r="B34" s="10" t="s">
        <v>13</v>
      </c>
      <c r="C34" s="17">
        <v>0</v>
      </c>
    </row>
    <row r="35" spans="1:3" ht="13" customHeight="1" x14ac:dyDescent="0.3">
      <c r="A35" s="18" t="s">
        <v>40</v>
      </c>
      <c r="B35" s="10" t="s">
        <v>6</v>
      </c>
      <c r="C35" s="17">
        <v>0</v>
      </c>
    </row>
    <row r="36" spans="1:3" ht="13" customHeight="1" x14ac:dyDescent="0.3">
      <c r="A36" s="18" t="s">
        <v>41</v>
      </c>
      <c r="B36" s="10" t="s">
        <v>6</v>
      </c>
      <c r="C36" s="17">
        <v>0</v>
      </c>
    </row>
    <row r="37" spans="1:3" ht="13" customHeight="1" x14ac:dyDescent="0.3">
      <c r="A37" s="18" t="s">
        <v>43</v>
      </c>
      <c r="B37" s="11" t="s">
        <v>8</v>
      </c>
      <c r="C37" s="17">
        <v>0</v>
      </c>
    </row>
    <row r="38" spans="1:3" ht="13" customHeight="1" thickBot="1" x14ac:dyDescent="0.35">
      <c r="A38" s="19" t="s">
        <v>44</v>
      </c>
      <c r="B38" s="20" t="s">
        <v>8</v>
      </c>
      <c r="C38" s="21">
        <v>0</v>
      </c>
    </row>
    <row r="39" spans="1:3" ht="13" customHeight="1" thickBot="1" x14ac:dyDescent="0.35">
      <c r="A39" s="14"/>
      <c r="B39" s="14"/>
      <c r="C39" s="15"/>
    </row>
    <row r="40" spans="1:3" ht="41.15" customHeight="1" x14ac:dyDescent="0.25">
      <c r="A40" s="86" t="s">
        <v>42</v>
      </c>
      <c r="B40" s="87"/>
      <c r="C40" s="88"/>
    </row>
    <row r="41" spans="1:3" ht="13" customHeight="1" x14ac:dyDescent="0.3">
      <c r="A41" s="22" t="s">
        <v>45</v>
      </c>
      <c r="B41" s="12" t="s">
        <v>9</v>
      </c>
      <c r="C41" s="23">
        <v>0</v>
      </c>
    </row>
    <row r="42" spans="1:3" ht="13" customHeight="1" thickBot="1" x14ac:dyDescent="0.35">
      <c r="A42" s="24" t="s">
        <v>46</v>
      </c>
      <c r="B42" s="25" t="s">
        <v>9</v>
      </c>
      <c r="C42" s="26">
        <v>0</v>
      </c>
    </row>
    <row r="43" spans="1:3" ht="13" customHeight="1" thickBot="1" x14ac:dyDescent="0.35">
      <c r="A43" s="3"/>
      <c r="B43" s="3"/>
      <c r="C43" s="7"/>
    </row>
    <row r="44" spans="1:3" s="6" customFormat="1" ht="25" customHeight="1" x14ac:dyDescent="0.25">
      <c r="A44" s="62" t="s">
        <v>50</v>
      </c>
      <c r="B44" s="63"/>
      <c r="C44" s="64"/>
    </row>
    <row r="45" spans="1:3" ht="41.15" customHeight="1" x14ac:dyDescent="0.25">
      <c r="A45" s="68" t="s">
        <v>48</v>
      </c>
      <c r="B45" s="69"/>
      <c r="C45" s="70"/>
    </row>
    <row r="46" spans="1:3" ht="13" customHeight="1" x14ac:dyDescent="0.3">
      <c r="A46" s="22" t="s">
        <v>55</v>
      </c>
      <c r="B46" s="12" t="s">
        <v>13</v>
      </c>
      <c r="C46" s="23">
        <v>0</v>
      </c>
    </row>
    <row r="47" spans="1:3" ht="13" customHeight="1" thickBot="1" x14ac:dyDescent="0.35">
      <c r="A47" s="24" t="s">
        <v>56</v>
      </c>
      <c r="B47" s="25" t="s">
        <v>13</v>
      </c>
      <c r="C47" s="26">
        <v>0</v>
      </c>
    </row>
    <row r="48" spans="1:3" ht="13" customHeight="1" thickBot="1" x14ac:dyDescent="0.35">
      <c r="A48" s="3"/>
      <c r="B48" s="3"/>
      <c r="C48" s="7"/>
    </row>
    <row r="49" spans="1:3" ht="41.15" customHeight="1" x14ac:dyDescent="0.25">
      <c r="A49" s="71" t="s">
        <v>69</v>
      </c>
      <c r="B49" s="72"/>
      <c r="C49" s="73"/>
    </row>
    <row r="50" spans="1:3" ht="13" customHeight="1" x14ac:dyDescent="0.3">
      <c r="A50" s="22" t="s">
        <v>70</v>
      </c>
      <c r="B50" s="12" t="s">
        <v>9</v>
      </c>
      <c r="C50" s="23">
        <v>0</v>
      </c>
    </row>
    <row r="51" spans="1:3" ht="13" customHeight="1" x14ac:dyDescent="0.3">
      <c r="A51" s="22" t="s">
        <v>71</v>
      </c>
      <c r="B51" s="12" t="s">
        <v>9</v>
      </c>
      <c r="C51" s="23">
        <v>0</v>
      </c>
    </row>
    <row r="52" spans="1:3" ht="13" customHeight="1" x14ac:dyDescent="0.3">
      <c r="A52" s="22" t="s">
        <v>72</v>
      </c>
      <c r="B52" s="12" t="s">
        <v>9</v>
      </c>
      <c r="C52" s="23">
        <v>0</v>
      </c>
    </row>
    <row r="53" spans="1:3" ht="13" customHeight="1" thickBot="1" x14ac:dyDescent="0.35">
      <c r="A53" s="24" t="s">
        <v>73</v>
      </c>
      <c r="B53" s="25" t="s">
        <v>9</v>
      </c>
      <c r="C53" s="26">
        <v>0</v>
      </c>
    </row>
    <row r="54" spans="1:3" ht="13" customHeight="1" thickBot="1" x14ac:dyDescent="0.35">
      <c r="A54" s="3"/>
      <c r="B54" s="3"/>
      <c r="C54" s="7"/>
    </row>
    <row r="55" spans="1:3" s="6" customFormat="1" ht="25" customHeight="1" x14ac:dyDescent="0.25">
      <c r="A55" s="62" t="s">
        <v>51</v>
      </c>
      <c r="B55" s="63"/>
      <c r="C55" s="64"/>
    </row>
    <row r="56" spans="1:3" ht="41.15" customHeight="1" x14ac:dyDescent="0.25">
      <c r="A56" s="65" t="s">
        <v>2</v>
      </c>
      <c r="B56" s="66"/>
      <c r="C56" s="67"/>
    </row>
    <row r="57" spans="1:3" ht="13" customHeight="1" x14ac:dyDescent="0.3">
      <c r="A57" s="22" t="s">
        <v>57</v>
      </c>
      <c r="B57" s="12" t="s">
        <v>6</v>
      </c>
      <c r="C57" s="23">
        <v>0</v>
      </c>
    </row>
    <row r="58" spans="1:3" ht="13" customHeight="1" x14ac:dyDescent="0.3">
      <c r="A58" s="22" t="s">
        <v>58</v>
      </c>
      <c r="B58" s="12" t="s">
        <v>5</v>
      </c>
      <c r="C58" s="23">
        <v>0</v>
      </c>
    </row>
    <row r="59" spans="1:3" ht="13" customHeight="1" thickBot="1" x14ac:dyDescent="0.35">
      <c r="A59" s="24" t="s">
        <v>59</v>
      </c>
      <c r="B59" s="25" t="s">
        <v>5</v>
      </c>
      <c r="C59" s="26">
        <v>0</v>
      </c>
    </row>
    <row r="60" spans="1:3" ht="13" customHeight="1" thickBot="1" x14ac:dyDescent="0.35">
      <c r="A60" s="3"/>
      <c r="B60" s="3"/>
      <c r="C60" s="7"/>
    </row>
    <row r="61" spans="1:3" s="6" customFormat="1" ht="25" customHeight="1" x14ac:dyDescent="0.25">
      <c r="A61" s="62" t="s">
        <v>52</v>
      </c>
      <c r="B61" s="63"/>
      <c r="C61" s="64"/>
    </row>
    <row r="62" spans="1:3" ht="41.15" customHeight="1" x14ac:dyDescent="0.25">
      <c r="A62" s="65" t="s">
        <v>3</v>
      </c>
      <c r="B62" s="66"/>
      <c r="C62" s="67"/>
    </row>
    <row r="63" spans="1:3" ht="13" customHeight="1" x14ac:dyDescent="0.3">
      <c r="A63" s="22" t="s">
        <v>57</v>
      </c>
      <c r="B63" s="12" t="s">
        <v>6</v>
      </c>
      <c r="C63" s="23">
        <v>0</v>
      </c>
    </row>
    <row r="64" spans="1:3" ht="13" customHeight="1" x14ac:dyDescent="0.3">
      <c r="A64" s="22" t="s">
        <v>58</v>
      </c>
      <c r="B64" s="12" t="s">
        <v>5</v>
      </c>
      <c r="C64" s="23">
        <v>0</v>
      </c>
    </row>
    <row r="65" spans="1:3" ht="13" customHeight="1" thickBot="1" x14ac:dyDescent="0.35">
      <c r="A65" s="24" t="s">
        <v>59</v>
      </c>
      <c r="B65" s="25" t="s">
        <v>5</v>
      </c>
      <c r="C65" s="26">
        <v>0</v>
      </c>
    </row>
    <row r="66" spans="1:3" ht="13" customHeight="1" thickBot="1" x14ac:dyDescent="0.35">
      <c r="A66" s="3"/>
      <c r="B66" s="3"/>
      <c r="C66" s="7"/>
    </row>
    <row r="67" spans="1:3" s="6" customFormat="1" ht="25" customHeight="1" x14ac:dyDescent="0.25">
      <c r="A67" s="62" t="s">
        <v>53</v>
      </c>
      <c r="B67" s="63"/>
      <c r="C67" s="64"/>
    </row>
    <row r="68" spans="1:3" ht="41.15" customHeight="1" x14ac:dyDescent="0.25">
      <c r="A68" s="65" t="s">
        <v>10</v>
      </c>
      <c r="B68" s="66"/>
      <c r="C68" s="67"/>
    </row>
    <row r="69" spans="1:3" ht="26" x14ac:dyDescent="0.3">
      <c r="A69" s="27" t="s">
        <v>60</v>
      </c>
      <c r="B69" s="12" t="s">
        <v>11</v>
      </c>
      <c r="C69" s="23">
        <v>0</v>
      </c>
    </row>
    <row r="70" spans="1:3" ht="26" x14ac:dyDescent="0.3">
      <c r="A70" s="27" t="s">
        <v>61</v>
      </c>
      <c r="B70" s="12" t="s">
        <v>11</v>
      </c>
      <c r="C70" s="23">
        <v>0</v>
      </c>
    </row>
    <row r="71" spans="1:3" ht="13" customHeight="1" thickBot="1" x14ac:dyDescent="0.35">
      <c r="A71" s="28" t="s">
        <v>62</v>
      </c>
      <c r="B71" s="25" t="s">
        <v>6</v>
      </c>
      <c r="C71" s="26">
        <v>0</v>
      </c>
    </row>
    <row r="72" spans="1:3" ht="13" x14ac:dyDescent="0.3">
      <c r="C72" s="4"/>
    </row>
    <row r="73" spans="1:3" ht="13" x14ac:dyDescent="0.3">
      <c r="A73" s="29" t="s">
        <v>64</v>
      </c>
    </row>
  </sheetData>
  <mergeCells count="16">
    <mergeCell ref="A1:C1"/>
    <mergeCell ref="A2:C2"/>
    <mergeCell ref="A67:C67"/>
    <mergeCell ref="A68:C68"/>
    <mergeCell ref="A55:C55"/>
    <mergeCell ref="A56:C56"/>
    <mergeCell ref="A61:C61"/>
    <mergeCell ref="A62:C62"/>
    <mergeCell ref="A45:C45"/>
    <mergeCell ref="A49:C49"/>
    <mergeCell ref="A4:C4"/>
    <mergeCell ref="A5:C5"/>
    <mergeCell ref="A10:C10"/>
    <mergeCell ref="A11:C11"/>
    <mergeCell ref="A44:C44"/>
    <mergeCell ref="A40:C40"/>
  </mergeCells>
  <printOptions horizontalCentered="1"/>
  <pageMargins left="0.19685039370078741" right="0.19685039370078741" top="0.39370078740157483" bottom="0.39370078740157483" header="0.19685039370078741" footer="0.19685039370078741"/>
  <pageSetup paperSize="9" firstPageNumber="0" orientation="portrait"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tabSelected="1" topLeftCell="A18" zoomScaleNormal="100" workbookViewId="0">
      <selection activeCell="A9" sqref="A9"/>
    </sheetView>
  </sheetViews>
  <sheetFormatPr baseColWidth="10" defaultRowHeight="12.5" x14ac:dyDescent="0.25"/>
  <cols>
    <col min="1" max="1" width="67" customWidth="1"/>
    <col min="2" max="5" width="15.7265625" customWidth="1"/>
  </cols>
  <sheetData>
    <row r="1" spans="1:5" ht="14.5" thickBot="1" x14ac:dyDescent="0.3">
      <c r="A1" s="95" t="s">
        <v>78</v>
      </c>
      <c r="B1" s="96"/>
      <c r="C1" s="96"/>
      <c r="D1" s="96"/>
      <c r="E1" s="97"/>
    </row>
    <row r="2" spans="1:5" ht="21" customHeight="1" thickBot="1" x14ac:dyDescent="0.3">
      <c r="A2" s="95" t="s">
        <v>63</v>
      </c>
      <c r="B2" s="96"/>
      <c r="C2" s="96"/>
      <c r="D2" s="96"/>
      <c r="E2" s="97"/>
    </row>
    <row r="3" spans="1:5" ht="6" customHeight="1" x14ac:dyDescent="0.25"/>
    <row r="4" spans="1:5" ht="102" customHeight="1" x14ac:dyDescent="0.25">
      <c r="A4" s="74" t="s">
        <v>77</v>
      </c>
      <c r="B4" s="75"/>
      <c r="C4" s="75"/>
      <c r="D4" s="75"/>
      <c r="E4" s="76"/>
    </row>
    <row r="5" spans="1:5" ht="25.5" customHeight="1" x14ac:dyDescent="0.25">
      <c r="A5" s="77" t="s">
        <v>16</v>
      </c>
      <c r="B5" s="78"/>
      <c r="C5" s="78"/>
      <c r="D5" s="78"/>
      <c r="E5" s="79"/>
    </row>
    <row r="6" spans="1:5" s="2" customFormat="1" ht="13" x14ac:dyDescent="0.3">
      <c r="A6" s="3"/>
      <c r="B6" s="3"/>
      <c r="C6" s="3"/>
      <c r="D6" s="3"/>
      <c r="E6" s="3"/>
    </row>
    <row r="7" spans="1:5" ht="13.5" thickBot="1" x14ac:dyDescent="0.35">
      <c r="E7" s="1"/>
    </row>
    <row r="8" spans="1:5" ht="26.5" thickBot="1" x14ac:dyDescent="0.3">
      <c r="A8" s="58" t="s">
        <v>1</v>
      </c>
      <c r="B8" s="59" t="s">
        <v>66</v>
      </c>
      <c r="C8" s="61" t="s">
        <v>67</v>
      </c>
      <c r="D8" s="59" t="s">
        <v>65</v>
      </c>
      <c r="E8" s="60" t="s">
        <v>68</v>
      </c>
    </row>
    <row r="9" spans="1:5" ht="6" customHeight="1" thickBot="1" x14ac:dyDescent="0.3">
      <c r="A9" s="8"/>
      <c r="B9" s="8"/>
      <c r="C9" s="8"/>
      <c r="D9" s="8"/>
      <c r="E9" s="8"/>
    </row>
    <row r="10" spans="1:5" s="5" customFormat="1" ht="25" customHeight="1" x14ac:dyDescent="0.25">
      <c r="A10" s="80" t="s">
        <v>49</v>
      </c>
      <c r="B10" s="81"/>
      <c r="C10" s="81"/>
      <c r="D10" s="81"/>
      <c r="E10" s="82"/>
    </row>
    <row r="11" spans="1:5" ht="41.15" customHeight="1" x14ac:dyDescent="0.25">
      <c r="A11" s="83" t="s">
        <v>47</v>
      </c>
      <c r="B11" s="84"/>
      <c r="C11" s="84"/>
      <c r="D11" s="84"/>
      <c r="E11" s="85"/>
    </row>
    <row r="12" spans="1:5" ht="13" customHeight="1" x14ac:dyDescent="0.3">
      <c r="A12" s="16" t="s">
        <v>17</v>
      </c>
      <c r="B12" s="9" t="s">
        <v>13</v>
      </c>
      <c r="C12" s="31">
        <f>BPU!C12</f>
        <v>0</v>
      </c>
      <c r="D12" s="33">
        <v>12</v>
      </c>
      <c r="E12" s="17">
        <f>C12*D12</f>
        <v>0</v>
      </c>
    </row>
    <row r="13" spans="1:5" ht="13" customHeight="1" x14ac:dyDescent="0.3">
      <c r="A13" s="16" t="s">
        <v>18</v>
      </c>
      <c r="B13" s="9" t="s">
        <v>6</v>
      </c>
      <c r="C13" s="31">
        <f>BPU!C13</f>
        <v>0</v>
      </c>
      <c r="D13" s="9">
        <v>20</v>
      </c>
      <c r="E13" s="17">
        <f t="shared" ref="E13:E38" si="0">C13*D13</f>
        <v>0</v>
      </c>
    </row>
    <row r="14" spans="1:5" ht="13" customHeight="1" x14ac:dyDescent="0.3">
      <c r="A14" s="16" t="s">
        <v>19</v>
      </c>
      <c r="B14" s="9" t="s">
        <v>5</v>
      </c>
      <c r="C14" s="31">
        <f>BPU!C14</f>
        <v>0</v>
      </c>
      <c r="D14" s="9">
        <v>2250</v>
      </c>
      <c r="E14" s="17">
        <f t="shared" si="0"/>
        <v>0</v>
      </c>
    </row>
    <row r="15" spans="1:5" ht="13" customHeight="1" x14ac:dyDescent="0.3">
      <c r="A15" s="16" t="s">
        <v>20</v>
      </c>
      <c r="B15" s="9" t="s">
        <v>5</v>
      </c>
      <c r="C15" s="31">
        <f>BPU!C15</f>
        <v>0</v>
      </c>
      <c r="D15" s="9">
        <v>330</v>
      </c>
      <c r="E15" s="17">
        <f t="shared" si="0"/>
        <v>0</v>
      </c>
    </row>
    <row r="16" spans="1:5" ht="13" customHeight="1" x14ac:dyDescent="0.3">
      <c r="A16" s="16" t="s">
        <v>21</v>
      </c>
      <c r="B16" s="9" t="s">
        <v>7</v>
      </c>
      <c r="C16" s="31">
        <f>BPU!C16</f>
        <v>0</v>
      </c>
      <c r="D16" s="9">
        <v>3</v>
      </c>
      <c r="E16" s="17">
        <f t="shared" si="0"/>
        <v>0</v>
      </c>
    </row>
    <row r="17" spans="1:5" ht="13" customHeight="1" x14ac:dyDescent="0.3">
      <c r="A17" s="16" t="s">
        <v>22</v>
      </c>
      <c r="B17" s="9" t="s">
        <v>13</v>
      </c>
      <c r="C17" s="31">
        <f>BPU!C17</f>
        <v>0</v>
      </c>
      <c r="D17" s="9">
        <v>6</v>
      </c>
      <c r="E17" s="17">
        <f t="shared" si="0"/>
        <v>0</v>
      </c>
    </row>
    <row r="18" spans="1:5" ht="13" customHeight="1" x14ac:dyDescent="0.3">
      <c r="A18" s="16" t="s">
        <v>23</v>
      </c>
      <c r="B18" s="9" t="s">
        <v>12</v>
      </c>
      <c r="C18" s="31">
        <f>BPU!C18</f>
        <v>0</v>
      </c>
      <c r="D18" s="9">
        <v>160</v>
      </c>
      <c r="E18" s="17">
        <f t="shared" si="0"/>
        <v>0</v>
      </c>
    </row>
    <row r="19" spans="1:5" ht="13" customHeight="1" x14ac:dyDescent="0.3">
      <c r="A19" s="16" t="s">
        <v>24</v>
      </c>
      <c r="B19" s="9" t="s">
        <v>6</v>
      </c>
      <c r="C19" s="31">
        <f>BPU!C19</f>
        <v>0</v>
      </c>
      <c r="D19" s="9">
        <v>270</v>
      </c>
      <c r="E19" s="17">
        <f t="shared" si="0"/>
        <v>0</v>
      </c>
    </row>
    <row r="20" spans="1:5" ht="13" customHeight="1" x14ac:dyDescent="0.3">
      <c r="A20" s="16" t="s">
        <v>25</v>
      </c>
      <c r="B20" s="9" t="s">
        <v>5</v>
      </c>
      <c r="C20" s="31">
        <f>BPU!C20</f>
        <v>0</v>
      </c>
      <c r="D20" s="9">
        <v>720</v>
      </c>
      <c r="E20" s="17">
        <f t="shared" si="0"/>
        <v>0</v>
      </c>
    </row>
    <row r="21" spans="1:5" ht="13" customHeight="1" x14ac:dyDescent="0.3">
      <c r="A21" s="18" t="s">
        <v>26</v>
      </c>
      <c r="B21" s="10" t="s">
        <v>13</v>
      </c>
      <c r="C21" s="31">
        <f>BPU!C21</f>
        <v>0</v>
      </c>
      <c r="D21" s="10">
        <v>4</v>
      </c>
      <c r="E21" s="17">
        <f t="shared" si="0"/>
        <v>0</v>
      </c>
    </row>
    <row r="22" spans="1:5" ht="13" customHeight="1" x14ac:dyDescent="0.3">
      <c r="A22" s="18" t="s">
        <v>27</v>
      </c>
      <c r="B22" s="10" t="s">
        <v>6</v>
      </c>
      <c r="C22" s="31">
        <f>BPU!C22</f>
        <v>0</v>
      </c>
      <c r="D22" s="10">
        <v>15</v>
      </c>
      <c r="E22" s="17">
        <f t="shared" si="0"/>
        <v>0</v>
      </c>
    </row>
    <row r="23" spans="1:5" ht="13" customHeight="1" x14ac:dyDescent="0.3">
      <c r="A23" s="18" t="s">
        <v>28</v>
      </c>
      <c r="B23" s="10" t="s">
        <v>5</v>
      </c>
      <c r="C23" s="31">
        <f>BPU!C23</f>
        <v>0</v>
      </c>
      <c r="D23" s="10">
        <v>33</v>
      </c>
      <c r="E23" s="17">
        <f t="shared" si="0"/>
        <v>0</v>
      </c>
    </row>
    <row r="24" spans="1:5" ht="13" customHeight="1" x14ac:dyDescent="0.3">
      <c r="A24" s="18" t="s">
        <v>29</v>
      </c>
      <c r="B24" s="10" t="s">
        <v>6</v>
      </c>
      <c r="C24" s="31">
        <f>BPU!C24</f>
        <v>0</v>
      </c>
      <c r="D24" s="10">
        <v>10</v>
      </c>
      <c r="E24" s="17">
        <f t="shared" si="0"/>
        <v>0</v>
      </c>
    </row>
    <row r="25" spans="1:5" ht="13" customHeight="1" x14ac:dyDescent="0.3">
      <c r="A25" s="18" t="s">
        <v>30</v>
      </c>
      <c r="B25" s="10" t="s">
        <v>6</v>
      </c>
      <c r="C25" s="31">
        <f>BPU!C25</f>
        <v>0</v>
      </c>
      <c r="D25" s="10">
        <v>10</v>
      </c>
      <c r="E25" s="17">
        <f t="shared" si="0"/>
        <v>0</v>
      </c>
    </row>
    <row r="26" spans="1:5" ht="13" customHeight="1" x14ac:dyDescent="0.3">
      <c r="A26" s="18" t="s">
        <v>31</v>
      </c>
      <c r="B26" s="11" t="s">
        <v>14</v>
      </c>
      <c r="C26" s="31">
        <f>BPU!C26</f>
        <v>0</v>
      </c>
      <c r="D26" s="11">
        <v>10</v>
      </c>
      <c r="E26" s="17">
        <f t="shared" si="0"/>
        <v>0</v>
      </c>
    </row>
    <row r="27" spans="1:5" ht="13" customHeight="1" x14ac:dyDescent="0.3">
      <c r="A27" s="18" t="s">
        <v>32</v>
      </c>
      <c r="B27" s="11" t="s">
        <v>12</v>
      </c>
      <c r="C27" s="31">
        <f>BPU!C27</f>
        <v>0</v>
      </c>
      <c r="D27" s="11">
        <v>1</v>
      </c>
      <c r="E27" s="17">
        <f t="shared" si="0"/>
        <v>0</v>
      </c>
    </row>
    <row r="28" spans="1:5" ht="13" customHeight="1" x14ac:dyDescent="0.3">
      <c r="A28" s="18" t="s">
        <v>33</v>
      </c>
      <c r="B28" s="11" t="s">
        <v>12</v>
      </c>
      <c r="C28" s="31">
        <f>BPU!C28</f>
        <v>0</v>
      </c>
      <c r="D28" s="11">
        <v>1</v>
      </c>
      <c r="E28" s="17">
        <f t="shared" si="0"/>
        <v>0</v>
      </c>
    </row>
    <row r="29" spans="1:5" ht="13" customHeight="1" x14ac:dyDescent="0.3">
      <c r="A29" s="18" t="s">
        <v>34</v>
      </c>
      <c r="B29" s="11" t="s">
        <v>6</v>
      </c>
      <c r="C29" s="31">
        <f>BPU!C29</f>
        <v>0</v>
      </c>
      <c r="D29" s="11">
        <v>10</v>
      </c>
      <c r="E29" s="17">
        <f t="shared" si="0"/>
        <v>0</v>
      </c>
    </row>
    <row r="30" spans="1:5" ht="13" customHeight="1" x14ac:dyDescent="0.3">
      <c r="A30" s="18" t="s">
        <v>35</v>
      </c>
      <c r="B30" s="11" t="s">
        <v>8</v>
      </c>
      <c r="C30" s="31">
        <f>BPU!C30</f>
        <v>0</v>
      </c>
      <c r="D30" s="11">
        <v>1</v>
      </c>
      <c r="E30" s="17">
        <f t="shared" si="0"/>
        <v>0</v>
      </c>
    </row>
    <row r="31" spans="1:5" ht="13" customHeight="1" x14ac:dyDescent="0.3">
      <c r="A31" s="18" t="s">
        <v>36</v>
      </c>
      <c r="B31" s="10" t="s">
        <v>13</v>
      </c>
      <c r="C31" s="31">
        <f>BPU!C31</f>
        <v>0</v>
      </c>
      <c r="D31" s="10">
        <v>2</v>
      </c>
      <c r="E31" s="17">
        <f t="shared" si="0"/>
        <v>0</v>
      </c>
    </row>
    <row r="32" spans="1:5" ht="13" customHeight="1" x14ac:dyDescent="0.3">
      <c r="A32" s="18" t="s">
        <v>37</v>
      </c>
      <c r="B32" s="10" t="s">
        <v>6</v>
      </c>
      <c r="C32" s="31">
        <f>BPU!C32</f>
        <v>0</v>
      </c>
      <c r="D32" s="10">
        <v>100</v>
      </c>
      <c r="E32" s="17">
        <f t="shared" si="0"/>
        <v>0</v>
      </c>
    </row>
    <row r="33" spans="1:5" ht="13" customHeight="1" x14ac:dyDescent="0.3">
      <c r="A33" s="18" t="s">
        <v>38</v>
      </c>
      <c r="B33" s="10" t="s">
        <v>5</v>
      </c>
      <c r="C33" s="31">
        <f>BPU!C33</f>
        <v>0</v>
      </c>
      <c r="D33" s="10">
        <v>264</v>
      </c>
      <c r="E33" s="17">
        <f t="shared" si="0"/>
        <v>0</v>
      </c>
    </row>
    <row r="34" spans="1:5" ht="13" customHeight="1" x14ac:dyDescent="0.3">
      <c r="A34" s="18" t="s">
        <v>39</v>
      </c>
      <c r="B34" s="10" t="s">
        <v>13</v>
      </c>
      <c r="C34" s="31">
        <f>BPU!C34</f>
        <v>0</v>
      </c>
      <c r="D34" s="10">
        <v>10</v>
      </c>
      <c r="E34" s="17">
        <f t="shared" si="0"/>
        <v>0</v>
      </c>
    </row>
    <row r="35" spans="1:5" ht="13" customHeight="1" x14ac:dyDescent="0.3">
      <c r="A35" s="18" t="s">
        <v>40</v>
      </c>
      <c r="B35" s="10" t="s">
        <v>6</v>
      </c>
      <c r="C35" s="31">
        <f>BPU!C35</f>
        <v>0</v>
      </c>
      <c r="D35" s="10">
        <v>60</v>
      </c>
      <c r="E35" s="17">
        <f t="shared" si="0"/>
        <v>0</v>
      </c>
    </row>
    <row r="36" spans="1:5" ht="13" customHeight="1" x14ac:dyDescent="0.3">
      <c r="A36" s="18" t="s">
        <v>41</v>
      </c>
      <c r="B36" s="10" t="s">
        <v>6</v>
      </c>
      <c r="C36" s="31">
        <f>BPU!C36</f>
        <v>0</v>
      </c>
      <c r="D36" s="10">
        <v>10</v>
      </c>
      <c r="E36" s="17">
        <f t="shared" si="0"/>
        <v>0</v>
      </c>
    </row>
    <row r="37" spans="1:5" ht="13" customHeight="1" x14ac:dyDescent="0.3">
      <c r="A37" s="18" t="s">
        <v>43</v>
      </c>
      <c r="B37" s="11" t="s">
        <v>8</v>
      </c>
      <c r="C37" s="31">
        <f>BPU!C37</f>
        <v>0</v>
      </c>
      <c r="D37" s="11">
        <v>1</v>
      </c>
      <c r="E37" s="17">
        <f t="shared" si="0"/>
        <v>0</v>
      </c>
    </row>
    <row r="38" spans="1:5" ht="13" customHeight="1" thickBot="1" x14ac:dyDescent="0.35">
      <c r="A38" s="19" t="s">
        <v>44</v>
      </c>
      <c r="B38" s="20" t="s">
        <v>8</v>
      </c>
      <c r="C38" s="32">
        <f>BPU!C38</f>
        <v>0</v>
      </c>
      <c r="D38" s="20">
        <v>1</v>
      </c>
      <c r="E38" s="21">
        <f t="shared" si="0"/>
        <v>0</v>
      </c>
    </row>
    <row r="39" spans="1:5" ht="13" customHeight="1" thickBot="1" x14ac:dyDescent="0.35">
      <c r="A39" s="14"/>
      <c r="B39" s="14"/>
      <c r="C39" s="14"/>
      <c r="D39" s="14"/>
      <c r="E39" s="15"/>
    </row>
    <row r="40" spans="1:5" ht="41.15" customHeight="1" x14ac:dyDescent="0.25">
      <c r="A40" s="86" t="s">
        <v>42</v>
      </c>
      <c r="B40" s="87"/>
      <c r="C40" s="92"/>
      <c r="D40" s="92"/>
      <c r="E40" s="88"/>
    </row>
    <row r="41" spans="1:5" ht="13" customHeight="1" x14ac:dyDescent="0.3">
      <c r="A41" s="22" t="s">
        <v>45</v>
      </c>
      <c r="B41" s="12" t="s">
        <v>9</v>
      </c>
      <c r="C41" s="44">
        <f>BPU!C41</f>
        <v>0</v>
      </c>
      <c r="D41" s="12">
        <v>1</v>
      </c>
      <c r="E41" s="23">
        <f>C41*D41</f>
        <v>0</v>
      </c>
    </row>
    <row r="42" spans="1:5" ht="13" customHeight="1" thickBot="1" x14ac:dyDescent="0.35">
      <c r="A42" s="24" t="s">
        <v>46</v>
      </c>
      <c r="B42" s="25" t="s">
        <v>9</v>
      </c>
      <c r="C42" s="45">
        <f>BPU!C42</f>
        <v>0</v>
      </c>
      <c r="D42" s="25">
        <v>1</v>
      </c>
      <c r="E42" s="26">
        <f>C42*D42</f>
        <v>0</v>
      </c>
    </row>
    <row r="43" spans="1:5" ht="13" customHeight="1" thickBot="1" x14ac:dyDescent="0.35">
      <c r="A43" s="3"/>
      <c r="B43" s="3"/>
      <c r="C43" s="3"/>
      <c r="D43" s="3"/>
      <c r="E43" s="7"/>
    </row>
    <row r="44" spans="1:5" s="6" customFormat="1" ht="25" customHeight="1" x14ac:dyDescent="0.25">
      <c r="A44" s="62" t="s">
        <v>50</v>
      </c>
      <c r="B44" s="63"/>
      <c r="C44" s="90"/>
      <c r="D44" s="90"/>
      <c r="E44" s="64"/>
    </row>
    <row r="45" spans="1:5" ht="41.15" customHeight="1" x14ac:dyDescent="0.25">
      <c r="A45" s="68" t="s">
        <v>48</v>
      </c>
      <c r="B45" s="69"/>
      <c r="C45" s="91"/>
      <c r="D45" s="91"/>
      <c r="E45" s="70"/>
    </row>
    <row r="46" spans="1:5" ht="13" customHeight="1" x14ac:dyDescent="0.3">
      <c r="A46" s="22" t="s">
        <v>55</v>
      </c>
      <c r="B46" s="12" t="s">
        <v>13</v>
      </c>
      <c r="C46" s="44">
        <f>BPU!C46</f>
        <v>0</v>
      </c>
      <c r="D46" s="12">
        <v>20</v>
      </c>
      <c r="E46" s="23">
        <f>C46*D46</f>
        <v>0</v>
      </c>
    </row>
    <row r="47" spans="1:5" ht="13" customHeight="1" thickBot="1" x14ac:dyDescent="0.35">
      <c r="A47" s="24" t="s">
        <v>56</v>
      </c>
      <c r="B47" s="25" t="s">
        <v>13</v>
      </c>
      <c r="C47" s="45">
        <f>BPU!C47</f>
        <v>0</v>
      </c>
      <c r="D47" s="25">
        <v>10</v>
      </c>
      <c r="E47" s="26">
        <f>C47*D47</f>
        <v>0</v>
      </c>
    </row>
    <row r="48" spans="1:5" ht="13" customHeight="1" thickBot="1" x14ac:dyDescent="0.35">
      <c r="A48" s="3"/>
      <c r="B48" s="3"/>
      <c r="C48" s="3"/>
      <c r="D48" s="3"/>
      <c r="E48" s="7"/>
    </row>
    <row r="49" spans="1:6" ht="41.15" customHeight="1" x14ac:dyDescent="0.25">
      <c r="A49" s="86" t="s">
        <v>69</v>
      </c>
      <c r="B49" s="87"/>
      <c r="C49" s="92"/>
      <c r="D49" s="92"/>
      <c r="E49" s="88"/>
    </row>
    <row r="50" spans="1:6" ht="13" customHeight="1" x14ac:dyDescent="0.3">
      <c r="A50" s="22" t="s">
        <v>70</v>
      </c>
      <c r="B50" s="12" t="s">
        <v>9</v>
      </c>
      <c r="C50" s="44">
        <f>BPU!C50</f>
        <v>0</v>
      </c>
      <c r="D50" s="12">
        <v>1</v>
      </c>
      <c r="E50" s="23">
        <f>C50*D50</f>
        <v>0</v>
      </c>
    </row>
    <row r="51" spans="1:6" ht="13" customHeight="1" x14ac:dyDescent="0.3">
      <c r="A51" s="22" t="s">
        <v>71</v>
      </c>
      <c r="B51" s="12" t="s">
        <v>9</v>
      </c>
      <c r="C51" s="44">
        <f>BPU!C51</f>
        <v>0</v>
      </c>
      <c r="D51" s="12">
        <v>1</v>
      </c>
      <c r="E51" s="23">
        <f t="shared" ref="E51:E53" si="1">C51*D51</f>
        <v>0</v>
      </c>
    </row>
    <row r="52" spans="1:6" ht="13" customHeight="1" x14ac:dyDescent="0.3">
      <c r="A52" s="22" t="s">
        <v>72</v>
      </c>
      <c r="B52" s="12" t="s">
        <v>9</v>
      </c>
      <c r="C52" s="44">
        <f>BPU!C52</f>
        <v>0</v>
      </c>
      <c r="D52" s="12">
        <v>1</v>
      </c>
      <c r="E52" s="23">
        <f t="shared" si="1"/>
        <v>0</v>
      </c>
    </row>
    <row r="53" spans="1:6" ht="13" customHeight="1" thickBot="1" x14ac:dyDescent="0.35">
      <c r="A53" s="36" t="s">
        <v>73</v>
      </c>
      <c r="B53" s="35" t="s">
        <v>9</v>
      </c>
      <c r="C53" s="45">
        <f>BPU!C53</f>
        <v>0</v>
      </c>
      <c r="D53" s="25">
        <v>1</v>
      </c>
      <c r="E53" s="34">
        <f t="shared" si="1"/>
        <v>0</v>
      </c>
    </row>
    <row r="54" spans="1:6" ht="13" customHeight="1" thickBot="1" x14ac:dyDescent="0.35">
      <c r="A54" s="37"/>
      <c r="B54" s="37"/>
      <c r="C54" s="37"/>
      <c r="D54" s="37"/>
      <c r="E54" s="38"/>
    </row>
    <row r="55" spans="1:6" s="6" customFormat="1" ht="25" customHeight="1" x14ac:dyDescent="0.25">
      <c r="A55" s="93" t="s">
        <v>51</v>
      </c>
      <c r="B55" s="93"/>
      <c r="C55" s="93"/>
      <c r="D55" s="93"/>
      <c r="E55" s="94"/>
    </row>
    <row r="56" spans="1:6" ht="41.15" customHeight="1" x14ac:dyDescent="0.25">
      <c r="A56" s="66" t="s">
        <v>2</v>
      </c>
      <c r="B56" s="66"/>
      <c r="C56" s="66"/>
      <c r="D56" s="66"/>
      <c r="E56" s="89"/>
      <c r="F56" s="50"/>
    </row>
    <row r="57" spans="1:6" ht="13" customHeight="1" x14ac:dyDescent="0.3">
      <c r="A57" s="13" t="s">
        <v>57</v>
      </c>
      <c r="B57" s="12" t="s">
        <v>6</v>
      </c>
      <c r="C57" s="44">
        <f>BPU!C57</f>
        <v>0</v>
      </c>
      <c r="D57" s="12">
        <v>160</v>
      </c>
      <c r="E57" s="23">
        <f>C57*D57</f>
        <v>0</v>
      </c>
    </row>
    <row r="58" spans="1:6" ht="13" customHeight="1" x14ac:dyDescent="0.3">
      <c r="A58" s="13" t="s">
        <v>58</v>
      </c>
      <c r="B58" s="12" t="s">
        <v>5</v>
      </c>
      <c r="C58" s="46">
        <f>BPU!C58</f>
        <v>0</v>
      </c>
      <c r="D58" s="40">
        <v>304</v>
      </c>
      <c r="E58" s="43">
        <f t="shared" ref="E58:E59" si="2">C58*D58</f>
        <v>0</v>
      </c>
    </row>
    <row r="59" spans="1:6" ht="13" customHeight="1" thickBot="1" x14ac:dyDescent="0.35">
      <c r="A59" s="39" t="s">
        <v>59</v>
      </c>
      <c r="B59" s="25" t="s">
        <v>5</v>
      </c>
      <c r="C59" s="47">
        <f>BPU!C59</f>
        <v>0</v>
      </c>
      <c r="D59" s="25">
        <v>304</v>
      </c>
      <c r="E59" s="57">
        <f t="shared" si="2"/>
        <v>0</v>
      </c>
    </row>
    <row r="60" spans="1:6" ht="13" customHeight="1" thickBot="1" x14ac:dyDescent="0.35">
      <c r="A60" s="3"/>
      <c r="B60" s="3"/>
      <c r="C60" s="3"/>
      <c r="D60" s="3"/>
      <c r="E60" s="38"/>
    </row>
    <row r="61" spans="1:6" s="6" customFormat="1" ht="25" customHeight="1" x14ac:dyDescent="0.25">
      <c r="A61" s="62" t="s">
        <v>52</v>
      </c>
      <c r="B61" s="63"/>
      <c r="C61" s="90"/>
      <c r="D61" s="90"/>
      <c r="E61" s="64"/>
    </row>
    <row r="62" spans="1:6" ht="41.15" customHeight="1" x14ac:dyDescent="0.25">
      <c r="A62" s="65" t="s">
        <v>3</v>
      </c>
      <c r="B62" s="66"/>
      <c r="C62" s="89"/>
      <c r="D62" s="89"/>
      <c r="E62" s="67"/>
    </row>
    <row r="63" spans="1:6" ht="13" customHeight="1" x14ac:dyDescent="0.3">
      <c r="A63" s="22" t="s">
        <v>57</v>
      </c>
      <c r="B63" s="12" t="s">
        <v>6</v>
      </c>
      <c r="C63" s="48">
        <f>BPU!C63</f>
        <v>0</v>
      </c>
      <c r="D63" s="40">
        <v>100</v>
      </c>
      <c r="E63" s="42">
        <f>C63*D63</f>
        <v>0</v>
      </c>
    </row>
    <row r="64" spans="1:6" ht="13" customHeight="1" x14ac:dyDescent="0.3">
      <c r="A64" s="22" t="s">
        <v>58</v>
      </c>
      <c r="B64" s="12" t="s">
        <v>5</v>
      </c>
      <c r="C64" s="44">
        <f>BPU!C64</f>
        <v>0</v>
      </c>
      <c r="D64" s="41">
        <v>240</v>
      </c>
      <c r="E64" s="42">
        <f>C64*D64</f>
        <v>0</v>
      </c>
    </row>
    <row r="65" spans="1:5" ht="13" customHeight="1" thickBot="1" x14ac:dyDescent="0.35">
      <c r="A65" s="24" t="s">
        <v>59</v>
      </c>
      <c r="B65" s="25" t="s">
        <v>5</v>
      </c>
      <c r="C65" s="45">
        <f>BPU!C65</f>
        <v>0</v>
      </c>
      <c r="D65" s="30">
        <v>240</v>
      </c>
      <c r="E65" s="34">
        <f>C65*D65</f>
        <v>0</v>
      </c>
    </row>
    <row r="66" spans="1:5" ht="13" customHeight="1" thickBot="1" x14ac:dyDescent="0.35">
      <c r="A66" s="3"/>
      <c r="B66" s="3"/>
      <c r="C66" s="3"/>
      <c r="D66" s="3"/>
      <c r="E66" s="7"/>
    </row>
    <row r="67" spans="1:5" s="6" customFormat="1" ht="25" customHeight="1" x14ac:dyDescent="0.25">
      <c r="A67" s="62" t="s">
        <v>53</v>
      </c>
      <c r="B67" s="63"/>
      <c r="C67" s="90"/>
      <c r="D67" s="90"/>
      <c r="E67" s="64"/>
    </row>
    <row r="68" spans="1:5" ht="41.15" customHeight="1" x14ac:dyDescent="0.25">
      <c r="A68" s="65" t="s">
        <v>10</v>
      </c>
      <c r="B68" s="66"/>
      <c r="C68" s="89"/>
      <c r="D68" s="89"/>
      <c r="E68" s="67"/>
    </row>
    <row r="69" spans="1:5" ht="26" x14ac:dyDescent="0.3">
      <c r="A69" s="27" t="s">
        <v>60</v>
      </c>
      <c r="B69" s="12" t="s">
        <v>11</v>
      </c>
      <c r="C69" s="48">
        <f>BPU!C69</f>
        <v>0</v>
      </c>
      <c r="D69" s="12">
        <v>10</v>
      </c>
      <c r="E69" s="23">
        <f>C69*D69</f>
        <v>0</v>
      </c>
    </row>
    <row r="70" spans="1:5" ht="26" x14ac:dyDescent="0.3">
      <c r="A70" s="27" t="s">
        <v>61</v>
      </c>
      <c r="B70" s="12" t="s">
        <v>11</v>
      </c>
      <c r="C70" s="44">
        <f>BPU!C70</f>
        <v>0</v>
      </c>
      <c r="D70" s="12">
        <v>10</v>
      </c>
      <c r="E70" s="23">
        <f t="shared" ref="E70:E71" si="3">C70*D70</f>
        <v>0</v>
      </c>
    </row>
    <row r="71" spans="1:5" ht="17.25" customHeight="1" thickBot="1" x14ac:dyDescent="0.35">
      <c r="A71" s="28" t="s">
        <v>62</v>
      </c>
      <c r="B71" s="25" t="s">
        <v>6</v>
      </c>
      <c r="C71" s="49">
        <f>BPU!C71</f>
        <v>0</v>
      </c>
      <c r="D71" s="25">
        <v>100</v>
      </c>
      <c r="E71" s="26">
        <f t="shared" si="3"/>
        <v>0</v>
      </c>
    </row>
    <row r="72" spans="1:5" ht="13.5" thickBot="1" x14ac:dyDescent="0.35">
      <c r="E72" s="4"/>
    </row>
    <row r="73" spans="1:5" x14ac:dyDescent="0.25">
      <c r="D73" s="51" t="s">
        <v>74</v>
      </c>
      <c r="E73" s="54">
        <f>SUM(E69:E71,E63:E65,E57:E59,E50:E53,E46:E47,E41:E42,E12:E38)</f>
        <v>0</v>
      </c>
    </row>
    <row r="74" spans="1:5" x14ac:dyDescent="0.25">
      <c r="D74" s="52" t="s">
        <v>75</v>
      </c>
      <c r="E74" s="55">
        <f>E73*0.2</f>
        <v>0</v>
      </c>
    </row>
    <row r="75" spans="1:5" ht="13" thickBot="1" x14ac:dyDescent="0.3">
      <c r="D75" s="53" t="s">
        <v>76</v>
      </c>
      <c r="E75" s="56">
        <f>E73+E74</f>
        <v>0</v>
      </c>
    </row>
  </sheetData>
  <mergeCells count="16">
    <mergeCell ref="A40:E40"/>
    <mergeCell ref="A1:E1"/>
    <mergeCell ref="A2:E2"/>
    <mergeCell ref="A4:E4"/>
    <mergeCell ref="A5:E5"/>
    <mergeCell ref="A10:E10"/>
    <mergeCell ref="A11:E11"/>
    <mergeCell ref="A62:E62"/>
    <mergeCell ref="A67:E67"/>
    <mergeCell ref="A68:E68"/>
    <mergeCell ref="A44:E44"/>
    <mergeCell ref="A45:E45"/>
    <mergeCell ref="A49:E49"/>
    <mergeCell ref="A55:E55"/>
    <mergeCell ref="A56:E56"/>
    <mergeCell ref="A61:E61"/>
  </mergeCells>
  <printOptions horizontalCentered="1"/>
  <pageMargins left="0.19685039370078741" right="0.19685039370078741" top="0.39370078740157483" bottom="0.39370078740157483" header="0.19685039370078741" footer="0.19685039370078741"/>
  <pageSetup paperSize="9" firstPageNumber="0" orientation="portrait"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BPU!Impression_des_titres</vt:lpstr>
      <vt:lpstr>DQE!Impression_des_titres</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Service Informatique</dc:creator>
  <cp:lastModifiedBy>PAQUI Loane</cp:lastModifiedBy>
  <cp:lastPrinted>2021-05-26T19:48:54Z</cp:lastPrinted>
  <dcterms:created xsi:type="dcterms:W3CDTF">2013-04-22T10:27:43Z</dcterms:created>
  <dcterms:modified xsi:type="dcterms:W3CDTF">2025-08-14T13:44:26Z</dcterms:modified>
</cp:coreProperties>
</file>