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548 Traitement de dératisation, désinsectisation et désinfection des locaux de l'EPMO-VGE\01. Docs de travail\DCE V3\"/>
    </mc:Choice>
  </mc:AlternateContent>
  <bookViews>
    <workbookView xWindow="0" yWindow="0" windowWidth="25920" windowHeight="11900"/>
  </bookViews>
  <sheets>
    <sheet name="DPGF marché nuisibles" sheetId="1" r:id="rId1"/>
  </sheets>
  <definedNames>
    <definedName name="_xlnm.Print_Titles" localSheetId="0">'DPGF marché nuisibles'!$2:$3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4" i="1" l="1"/>
  <c r="B72" i="1"/>
  <c r="B70" i="1"/>
  <c r="B62" i="1" l="1"/>
  <c r="B53" i="1" l="1"/>
  <c r="B64" i="1" l="1"/>
  <c r="B66" i="1" l="1"/>
  <c r="B68" i="1" s="1"/>
</calcChain>
</file>

<file path=xl/sharedStrings.xml><?xml version="1.0" encoding="utf-8"?>
<sst xmlns="http://schemas.openxmlformats.org/spreadsheetml/2006/main" count="67" uniqueCount="59">
  <si>
    <t>TRAITEMENT PREVENTIF</t>
  </si>
  <si>
    <r>
      <rPr>
        <b/>
        <sz val="12"/>
        <rFont val="Arial"/>
        <family val="2"/>
      </rPr>
      <t>A)</t>
    </r>
    <r>
      <rPr>
        <b/>
        <sz val="10"/>
        <rFont val="Arial"/>
        <family val="2"/>
      </rPr>
      <t xml:space="preserve"> Musée d'Orsay</t>
    </r>
  </si>
  <si>
    <r>
      <rPr>
        <b/>
        <sz val="12"/>
        <rFont val="Arial"/>
        <family val="2"/>
      </rPr>
      <t>B)</t>
    </r>
    <r>
      <rPr>
        <b/>
        <sz val="10"/>
        <rFont val="Arial"/>
        <family val="2"/>
      </rPr>
      <t xml:space="preserve"> Musée de l'Orangerie</t>
    </r>
  </si>
  <si>
    <t>Infirmerie au RdC (Hall entrée Montherlant)</t>
  </si>
  <si>
    <t>Salles de repos et réfectoire (R-2, R-1, R+2 et R+5)</t>
  </si>
  <si>
    <t>Centrale de surveillance et ses annexes (R-2 et R-1)</t>
  </si>
  <si>
    <t>Locaux de nuit (2 locaux - homme et femme au R-2)</t>
  </si>
  <si>
    <t>* Zone administrative (4 niveaux côté Lille et 2 niveaux côté Bellechasse)</t>
  </si>
  <si>
    <t>Locaux divers</t>
  </si>
  <si>
    <t>* Zone muséographique et Auditorium (7 niveaux entre R-2 et 6ème)</t>
  </si>
  <si>
    <t>Salles muséographiques</t>
  </si>
  <si>
    <t>Salle, régies son et cinéma, loges et circulations de l'auditorium (R-2)</t>
  </si>
  <si>
    <r>
      <rPr>
        <b/>
        <sz val="11"/>
        <color rgb="FFFF0000"/>
        <rFont val="Calibri"/>
        <family val="2"/>
        <scheme val="minor"/>
      </rPr>
      <t>/!\</t>
    </r>
    <r>
      <rPr>
        <sz val="11"/>
        <color theme="1"/>
        <rFont val="Calibri"/>
        <family val="2"/>
        <scheme val="minor"/>
      </rPr>
      <t xml:space="preserve"> l'ensemble des blocs sanitaires du bâtiment devront être traités lors de chaque passage</t>
    </r>
  </si>
  <si>
    <t xml:space="preserve">* Zone tertiaire (4ème, 3ème et 2ème sous-sols) - </t>
  </si>
  <si>
    <t>Fosses de relevage (2 unités au R-3 et 1 unité au R-4)</t>
  </si>
  <si>
    <t>Bureaux (R+3, R+4, R+5 et R+6)</t>
  </si>
  <si>
    <t xml:space="preserve">* Zone tertiaire (2ème et 1er sous-sols) - </t>
  </si>
  <si>
    <t>Fosse de relevage (1 unité au R-2)</t>
  </si>
  <si>
    <t>Ensemble des locaux techniques (R-2, R-1 et Combles)</t>
  </si>
  <si>
    <t>Centrale de surveillance et ses annexes (R-2)</t>
  </si>
  <si>
    <t>Ensemble des vestiaires (4 locaux au R-1 et R+2)</t>
  </si>
  <si>
    <t>Salles de repos et réfectoire (R+1)</t>
  </si>
  <si>
    <t>Bureaux (R+1 et R+2)</t>
  </si>
  <si>
    <t>Locaux divers (1 salle de réunion au R+2)</t>
  </si>
  <si>
    <t>Locaux divers (locaux surveillance et locaux encadrement de la surveillance)</t>
  </si>
  <si>
    <t>Ensemble des locaux techniques (R-4, R-3, R-2, R-1, zone muséo et Combles)</t>
  </si>
  <si>
    <t>Locaux de l'EPMO occupés par des sociétés extérieures (nettoyage, plomberie, courant fort et faible, peintres et tous corps d'état)</t>
  </si>
  <si>
    <t>Base vie et remise des pompiers (R-2 et R+4)</t>
  </si>
  <si>
    <t>Salles de réunions, de formation, bureau du courrier, local habillement et magasin EPMO et RMNGP</t>
  </si>
  <si>
    <t>* Zone muséographique et Auditorium (2 niveaux entre R-2 et RDC)</t>
  </si>
  <si>
    <t>Salle, régies son/cinéma de l'auditorium (R-2)</t>
  </si>
  <si>
    <t>1 -  Désinsectisation - Insectes volants et rampants</t>
  </si>
  <si>
    <t>2 -  Déssourisation et Dératisation</t>
  </si>
  <si>
    <t>Bureaux</t>
  </si>
  <si>
    <t>Locaux divers (1 salle de réunion)</t>
  </si>
  <si>
    <t>* Zone administrative (?? Bureaux et divers locaux)</t>
  </si>
  <si>
    <t>* Zone tertiaire (4ème et Sous-sols)</t>
  </si>
  <si>
    <t>Local technique et cave</t>
  </si>
  <si>
    <t>ESPACES EPMO</t>
  </si>
  <si>
    <t>Ensemble des vestiaires (19 locaux au R-3 et R-2)</t>
  </si>
  <si>
    <t>Locaux divers (4 salles de réunions au R-2, R+3 et R+4 / 3 salles de formation au R-2 et R+4 / Bureau du courrier au R-2 / Local habillement au R-2 / Magasin au R-2)</t>
  </si>
  <si>
    <t>Salles de repos/réfectoire</t>
  </si>
  <si>
    <t>TOTAL FORFAITAIRE MENSUEL HORS TAXES DES PRESTATIONS PREVENTIVES DES ESPACES EPMO -  (1 + 2)</t>
  </si>
  <si>
    <t>TVA 20%</t>
  </si>
  <si>
    <t>TOTAL FORFAITAIRE ANNUEL TOUTE TAXES COMPRISES</t>
  </si>
  <si>
    <t>FORFAIT ANNUEL</t>
  </si>
  <si>
    <t>TOTAL FORFAITAIRE ANNUEL HORS TAXES DES PRESTATIONS PREVENTIVES DES ESPACES EPMO -  (1 + 2)</t>
  </si>
  <si>
    <r>
      <rPr>
        <b/>
        <sz val="12"/>
        <rFont val="Arial"/>
        <family val="2"/>
      </rPr>
      <t>C)</t>
    </r>
    <r>
      <rPr>
        <b/>
        <sz val="10"/>
        <rFont val="Arial"/>
        <family val="2"/>
      </rPr>
      <t xml:space="preserve"> Locaux administartifs au 2 rue Villersexel - 75007</t>
    </r>
  </si>
  <si>
    <r>
      <rPr>
        <b/>
        <sz val="12"/>
        <rFont val="Arial"/>
        <family val="2"/>
      </rPr>
      <t>C)</t>
    </r>
    <r>
      <rPr>
        <b/>
        <sz val="10"/>
        <rFont val="Arial"/>
        <family val="2"/>
      </rPr>
      <t xml:space="preserve"> Locaux administratifs au 2 rue Villersexel - 75007</t>
    </r>
  </si>
  <si>
    <r>
      <rPr>
        <b/>
        <u/>
        <sz val="12"/>
        <rFont val="Arial"/>
        <family val="2"/>
      </rPr>
      <t>12</t>
    </r>
    <r>
      <rPr>
        <b/>
        <u/>
        <sz val="11"/>
        <color theme="1"/>
        <rFont val="Calibri"/>
        <family val="2"/>
        <scheme val="minor"/>
      </rPr>
      <t xml:space="preserve"> passages par an</t>
    </r>
    <r>
      <rPr>
        <sz val="11"/>
        <color theme="1"/>
        <rFont val="Calibri"/>
        <family val="2"/>
        <scheme val="minor"/>
      </rPr>
      <t xml:space="preserve"> - Pour traitement au sol, murs, dans les faux plafonds ainsi que les fosses de relevage, suivant constitution des pièces y compris toutes sujétions de manipulations des lames de faux plafond ou des dalles de plancher, dans les locaux suivants:</t>
    </r>
  </si>
  <si>
    <r>
      <rPr>
        <b/>
        <u/>
        <sz val="12"/>
        <rFont val="Arial"/>
        <family val="2"/>
      </rPr>
      <t>1</t>
    </r>
    <r>
      <rPr>
        <b/>
        <u/>
        <sz val="11"/>
        <color theme="1"/>
        <rFont val="Calibri"/>
        <family val="2"/>
        <scheme val="minor"/>
      </rPr>
      <t xml:space="preserve"> passage par an</t>
    </r>
    <r>
      <rPr>
        <sz val="11"/>
        <color theme="1"/>
        <rFont val="Calibri"/>
        <family val="2"/>
        <scheme val="minor"/>
      </rPr>
      <t xml:space="preserve"> - Pour traitement au sol, murs, dans les faux plafonds ainsi que l'espace de la cave, suivant constitution des pièces y compris toutes sujétions de manipulations des lames de faux plafond ou des dalles de plancher, dans les locaux suivants:</t>
    </r>
  </si>
  <si>
    <r>
      <rPr>
        <b/>
        <u/>
        <sz val="12"/>
        <rFont val="Arial"/>
        <family val="2"/>
      </rPr>
      <t xml:space="preserve">12 </t>
    </r>
    <r>
      <rPr>
        <b/>
        <u/>
        <sz val="11"/>
        <rFont val="Calibri"/>
        <family val="2"/>
        <scheme val="minor"/>
      </rPr>
      <t>passages par an</t>
    </r>
    <r>
      <rPr>
        <sz val="11"/>
        <rFont val="Calibri"/>
        <family val="2"/>
        <scheme val="minor"/>
      </rPr>
      <t xml:space="preserve"> -</t>
    </r>
    <r>
      <rPr>
        <sz val="11"/>
        <color theme="1"/>
        <rFont val="Calibri"/>
        <family val="2"/>
        <scheme val="minor"/>
      </rPr>
      <t xml:space="preserve"> Traitement de </t>
    </r>
    <r>
      <rPr>
        <u/>
        <sz val="11"/>
        <color theme="1"/>
        <rFont val="Calibri"/>
        <family val="2"/>
        <scheme val="minor"/>
      </rPr>
      <t>l'ensemble</t>
    </r>
    <r>
      <rPr>
        <sz val="11"/>
        <color theme="1"/>
        <rFont val="Calibri"/>
        <family val="2"/>
        <scheme val="minor"/>
      </rPr>
      <t xml:space="preserve"> des zones du bâtiment, en priorité les zones suivantes:
- Centrale de surveillance (R-2)
- Auditorium et régie cinéma/son (R-1)
- Salle de repos et cuisine (R+1)
- Atelier et 2 réserves d'oeuvres (R-2)
- Vestiaires du personnel du personnel EPMO et sociétés extérieures (R-2 et R+1)
- Locaux techniques et de stockage de fournitures (R-2, R-1, RDC haut et bas, R+1 et R+2)
- Combles et locaux adjacents</t>
    </r>
  </si>
  <si>
    <t>FORFAIT ANNUEL HORS TAXES - 1 (A+B+C)</t>
  </si>
  <si>
    <t>FORFAIT ANNUEL HORS TAXES - 2 (A+B+C)</t>
  </si>
  <si>
    <t>DECOMPOSITION DU PRIX GLOBAL ET FORFAITAIRE</t>
  </si>
  <si>
    <r>
      <rPr>
        <b/>
        <sz val="11"/>
        <color rgb="FFFF0000"/>
        <rFont val="Calibri"/>
        <family val="2"/>
        <scheme val="minor"/>
      </rPr>
      <t>/!\</t>
    </r>
    <r>
      <rPr>
        <sz val="11"/>
        <color theme="1"/>
        <rFont val="Calibri"/>
        <family val="2"/>
        <scheme val="minor"/>
      </rPr>
      <t xml:space="preserve"> l'ensemble des blocs sanitaires et vestiaires du bâtiment devront être traités lors de chaque passage</t>
    </r>
  </si>
  <si>
    <r>
      <rPr>
        <b/>
        <u/>
        <sz val="12"/>
        <rFont val="Arial"/>
        <family val="2"/>
      </rPr>
      <t>1</t>
    </r>
    <r>
      <rPr>
        <b/>
        <u/>
        <sz val="10"/>
        <rFont val="Arial"/>
        <family val="2"/>
      </rPr>
      <t xml:space="preserve"> </t>
    </r>
    <r>
      <rPr>
        <b/>
        <u/>
        <sz val="11"/>
        <color theme="1"/>
        <rFont val="Calibri"/>
        <family val="2"/>
        <scheme val="minor"/>
      </rPr>
      <t>passage par an</t>
    </r>
    <r>
      <rPr>
        <sz val="11"/>
        <color theme="1"/>
        <rFont val="Calibri"/>
        <family val="2"/>
        <scheme val="minor"/>
      </rPr>
      <t xml:space="preserve"> - Traitement de </t>
    </r>
    <r>
      <rPr>
        <u/>
        <sz val="11"/>
        <color theme="1"/>
        <rFont val="Calibri"/>
        <family val="2"/>
        <scheme val="minor"/>
      </rPr>
      <t>l'ensemble</t>
    </r>
    <r>
      <rPr>
        <sz val="11"/>
        <color theme="1"/>
        <rFont val="Calibri"/>
        <family val="2"/>
        <scheme val="minor"/>
      </rPr>
      <t xml:space="preserve"> des locaux du plateau et du sous-sol</t>
    </r>
  </si>
  <si>
    <r>
      <rPr>
        <b/>
        <u/>
        <sz val="12"/>
        <rFont val="Arial"/>
        <family val="2"/>
      </rPr>
      <t>12</t>
    </r>
    <r>
      <rPr>
        <b/>
        <u/>
        <sz val="10"/>
        <rFont val="Arial"/>
        <family val="2"/>
      </rPr>
      <t xml:space="preserve"> </t>
    </r>
    <r>
      <rPr>
        <b/>
        <u/>
        <sz val="11"/>
        <color theme="1"/>
        <rFont val="Calibri"/>
        <family val="2"/>
        <scheme val="minor"/>
      </rPr>
      <t>passages par an</t>
    </r>
    <r>
      <rPr>
        <sz val="11"/>
        <color theme="1"/>
        <rFont val="Calibri"/>
        <family val="2"/>
        <scheme val="minor"/>
      </rPr>
      <t xml:space="preserve"> - Traitement de </t>
    </r>
    <r>
      <rPr>
        <u/>
        <sz val="11"/>
        <color theme="1"/>
        <rFont val="Calibri"/>
        <family val="2"/>
        <scheme val="minor"/>
      </rPr>
      <t>l'ensemble</t>
    </r>
    <r>
      <rPr>
        <sz val="11"/>
        <color theme="1"/>
        <rFont val="Calibri"/>
        <family val="2"/>
        <scheme val="minor"/>
      </rPr>
      <t xml:space="preserve"> des zones du bâtiment, en priorité les zones suivantes:
- Zones techniques ainsi que l'ensemble des trémies techniques des blocs sanitaires (ensemble du bâtiment du R-4 aux combles)
- Réserves d'oeuvres (R-4, R-3 et R-2)
- Zone administratives (5 niveaux côté Lille et 2 niveaux côté Bellechasse)
- Accueil de l'entrée Montherlant et 62 rue de Lille avec l'ensemble des locaux adjacents 
- Vestiaires des personnels de l'EPMO et sociétés extérieures (R-2)
- Salles de repos et cuisine et réfectoires (ensemble de 5 locaux aux R-2, R-1, R+2 et R+5)
- Locaux de nuits (2 locaux Homme/Femme au R-2)
- Centrale de surveillance et locaux adjacents (R-3 et R-2)
- Magasins du MUSEE et RMNGP ainsi que les locaux adjacents (R-2)
</t>
    </r>
    <r>
      <rPr>
        <sz val="11"/>
        <color rgb="FFFF0000"/>
        <rFont val="Calibri"/>
        <family val="2"/>
        <scheme val="minor"/>
      </rPr>
      <t>- Centre de tri déchets R-2</t>
    </r>
    <r>
      <rPr>
        <sz val="11"/>
        <color theme="1"/>
        <rFont val="Calibri"/>
        <family val="2"/>
        <scheme val="minor"/>
      </rPr>
      <t xml:space="preserve">
- Local archives (R-2)
- Ateliers divers (11 locaux au R-2)
- Locaux des sociétés extérieures (R-3 et R-2)
- Ensemble des combles et locaux techniques (Combles sur 3 niveaux)</t>
    </r>
  </si>
  <si>
    <t>2025-548 - Marché de traitement de dératisation, désinsectisation et désinfection des locaux de l’EPMO-VGE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</si>
</sst>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color indexed="56"/>
      <name val="Arial"/>
      <family val="2"/>
    </font>
    <font>
      <b/>
      <i/>
      <u/>
      <sz val="12"/>
      <name val="Arial"/>
      <family val="2"/>
    </font>
    <font>
      <u/>
      <sz val="10"/>
      <name val="Arial"/>
      <family val="2"/>
    </font>
    <font>
      <b/>
      <sz val="10"/>
      <color rgb="FF00B05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2" xfId="0" applyBorder="1"/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2" xfId="0" applyFont="1" applyBorder="1"/>
    <xf numFmtId="0" fontId="0" fillId="0" borderId="2" xfId="0" applyFont="1" applyBorder="1"/>
    <xf numFmtId="0" fontId="0" fillId="0" borderId="2" xfId="0" applyFill="1" applyBorder="1" applyAlignment="1">
      <alignment wrapText="1"/>
    </xf>
    <xf numFmtId="0" fontId="2" fillId="0" borderId="5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/>
    </xf>
    <xf numFmtId="164" fontId="8" fillId="4" borderId="5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left" wrapText="1"/>
    </xf>
    <xf numFmtId="0" fontId="2" fillId="5" borderId="9" xfId="0" applyFont="1" applyFill="1" applyBorder="1" applyAlignment="1">
      <alignment vertical="center" wrapText="1"/>
    </xf>
    <xf numFmtId="164" fontId="9" fillId="5" borderId="9" xfId="0" applyNumberFormat="1" applyFont="1" applyFill="1" applyBorder="1" applyAlignment="1">
      <alignment vertical="center" wrapText="1"/>
    </xf>
    <xf numFmtId="164" fontId="2" fillId="4" borderId="6" xfId="0" applyNumberFormat="1" applyFont="1" applyFill="1" applyBorder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vertical="center" wrapText="1"/>
    </xf>
    <xf numFmtId="164" fontId="9" fillId="6" borderId="16" xfId="0" applyNumberFormat="1" applyFont="1" applyFill="1" applyBorder="1" applyAlignment="1">
      <alignment vertical="center" wrapText="1"/>
    </xf>
    <xf numFmtId="0" fontId="0" fillId="0" borderId="7" xfId="0" applyBorder="1"/>
    <xf numFmtId="0" fontId="2" fillId="7" borderId="16" xfId="0" applyFont="1" applyFill="1" applyBorder="1" applyAlignment="1">
      <alignment vertical="center" wrapText="1"/>
    </xf>
    <xf numFmtId="164" fontId="9" fillId="7" borderId="16" xfId="0" applyNumberFormat="1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164" fontId="8" fillId="4" borderId="1" xfId="0" applyNumberFormat="1" applyFont="1" applyFill="1" applyBorder="1" applyAlignment="1">
      <alignment vertical="center"/>
    </xf>
    <xf numFmtId="164" fontId="8" fillId="4" borderId="2" xfId="0" applyNumberFormat="1" applyFont="1" applyFill="1" applyBorder="1" applyAlignment="1">
      <alignment vertical="center"/>
    </xf>
    <xf numFmtId="164" fontId="8" fillId="4" borderId="7" xfId="0" applyNumberFormat="1" applyFont="1" applyFill="1" applyBorder="1" applyAlignment="1">
      <alignment vertical="center"/>
    </xf>
    <xf numFmtId="0" fontId="11" fillId="5" borderId="1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tabSelected="1" zoomScale="70" zoomScaleNormal="70" workbookViewId="0">
      <selection activeCell="B3" sqref="B3"/>
    </sheetView>
  </sheetViews>
  <sheetFormatPr baseColWidth="10" defaultRowHeight="14.5" x14ac:dyDescent="0.35"/>
  <cols>
    <col min="1" max="1" width="72.54296875" customWidth="1"/>
    <col min="2" max="2" width="33.453125" customWidth="1"/>
  </cols>
  <sheetData>
    <row r="1" spans="1:2" ht="42.5" customHeight="1" thickBot="1" x14ac:dyDescent="0.4">
      <c r="A1" s="38" t="s">
        <v>58</v>
      </c>
      <c r="B1" s="39"/>
    </row>
    <row r="2" spans="1:2" ht="38.5" customHeight="1" thickBot="1" x14ac:dyDescent="0.4">
      <c r="A2" s="38" t="s">
        <v>54</v>
      </c>
      <c r="B2" s="39"/>
    </row>
    <row r="3" spans="1:2" ht="24" customHeight="1" x14ac:dyDescent="0.4">
      <c r="A3" s="8"/>
      <c r="B3" s="9"/>
    </row>
    <row r="4" spans="1:2" ht="18" x14ac:dyDescent="0.35">
      <c r="A4" s="45" t="s">
        <v>38</v>
      </c>
      <c r="B4" s="45"/>
    </row>
    <row r="5" spans="1:2" ht="18" x14ac:dyDescent="0.35">
      <c r="A5" s="28" t="s">
        <v>0</v>
      </c>
      <c r="B5" s="28" t="s">
        <v>45</v>
      </c>
    </row>
    <row r="6" spans="1:2" ht="28.5" customHeight="1" x14ac:dyDescent="0.35">
      <c r="A6" s="46" t="s">
        <v>31</v>
      </c>
      <c r="B6" s="47"/>
    </row>
    <row r="7" spans="1:2" ht="21" customHeight="1" x14ac:dyDescent="0.35">
      <c r="A7" s="48" t="s">
        <v>1</v>
      </c>
      <c r="B7" s="49"/>
    </row>
    <row r="8" spans="1:2" ht="62.15" customHeight="1" x14ac:dyDescent="0.35">
      <c r="A8" s="3" t="s">
        <v>49</v>
      </c>
      <c r="B8" s="42">
        <v>0</v>
      </c>
    </row>
    <row r="9" spans="1:2" ht="29" x14ac:dyDescent="0.35">
      <c r="A9" s="12" t="s">
        <v>55</v>
      </c>
      <c r="B9" s="43"/>
    </row>
    <row r="10" spans="1:2" x14ac:dyDescent="0.35">
      <c r="A10" s="4" t="s">
        <v>13</v>
      </c>
      <c r="B10" s="43"/>
    </row>
    <row r="11" spans="1:2" x14ac:dyDescent="0.35">
      <c r="A11" s="13" t="s">
        <v>14</v>
      </c>
      <c r="B11" s="43"/>
    </row>
    <row r="12" spans="1:2" x14ac:dyDescent="0.35">
      <c r="A12" s="13" t="s">
        <v>25</v>
      </c>
      <c r="B12" s="43"/>
    </row>
    <row r="13" spans="1:2" x14ac:dyDescent="0.35">
      <c r="A13" s="14" t="s">
        <v>5</v>
      </c>
      <c r="B13" s="43"/>
    </row>
    <row r="14" spans="1:2" x14ac:dyDescent="0.35">
      <c r="A14" s="14" t="s">
        <v>39</v>
      </c>
      <c r="B14" s="43"/>
    </row>
    <row r="15" spans="1:2" x14ac:dyDescent="0.35">
      <c r="A15" s="14" t="s">
        <v>4</v>
      </c>
      <c r="B15" s="43"/>
    </row>
    <row r="16" spans="1:2" x14ac:dyDescent="0.35">
      <c r="A16" s="14" t="s">
        <v>6</v>
      </c>
      <c r="B16" s="43"/>
    </row>
    <row r="17" spans="1:2" ht="29" x14ac:dyDescent="0.35">
      <c r="A17" s="6" t="s">
        <v>26</v>
      </c>
      <c r="B17" s="43"/>
    </row>
    <row r="18" spans="1:2" x14ac:dyDescent="0.35">
      <c r="A18" s="14" t="s">
        <v>3</v>
      </c>
      <c r="B18" s="43"/>
    </row>
    <row r="19" spans="1:2" x14ac:dyDescent="0.35">
      <c r="A19" s="14" t="s">
        <v>27</v>
      </c>
      <c r="B19" s="43"/>
    </row>
    <row r="20" spans="1:2" ht="29" x14ac:dyDescent="0.35">
      <c r="A20" s="14" t="s">
        <v>28</v>
      </c>
      <c r="B20" s="43"/>
    </row>
    <row r="21" spans="1:2" x14ac:dyDescent="0.35">
      <c r="A21" s="4" t="s">
        <v>7</v>
      </c>
      <c r="B21" s="43"/>
    </row>
    <row r="22" spans="1:2" x14ac:dyDescent="0.35">
      <c r="A22" s="6" t="s">
        <v>15</v>
      </c>
      <c r="B22" s="43"/>
    </row>
    <row r="23" spans="1:2" ht="29" x14ac:dyDescent="0.35">
      <c r="A23" s="6" t="s">
        <v>40</v>
      </c>
      <c r="B23" s="43"/>
    </row>
    <row r="24" spans="1:2" x14ac:dyDescent="0.35">
      <c r="A24" s="4" t="s">
        <v>9</v>
      </c>
      <c r="B24" s="43"/>
    </row>
    <row r="25" spans="1:2" x14ac:dyDescent="0.35">
      <c r="A25" s="1" t="s">
        <v>10</v>
      </c>
      <c r="B25" s="43"/>
    </row>
    <row r="26" spans="1:2" x14ac:dyDescent="0.35">
      <c r="A26" s="14" t="s">
        <v>24</v>
      </c>
      <c r="B26" s="43"/>
    </row>
    <row r="27" spans="1:2" x14ac:dyDescent="0.35">
      <c r="A27" s="14" t="s">
        <v>11</v>
      </c>
      <c r="B27" s="43"/>
    </row>
    <row r="28" spans="1:2" ht="21.75" customHeight="1" x14ac:dyDescent="0.35">
      <c r="A28" s="40" t="s">
        <v>2</v>
      </c>
      <c r="B28" s="41"/>
    </row>
    <row r="29" spans="1:2" ht="59" x14ac:dyDescent="0.35">
      <c r="A29" s="3" t="s">
        <v>49</v>
      </c>
      <c r="B29" s="42">
        <v>0</v>
      </c>
    </row>
    <row r="30" spans="1:2" ht="29" x14ac:dyDescent="0.35">
      <c r="A30" s="12" t="s">
        <v>55</v>
      </c>
      <c r="B30" s="43"/>
    </row>
    <row r="31" spans="1:2" x14ac:dyDescent="0.35">
      <c r="A31" s="4" t="s">
        <v>16</v>
      </c>
      <c r="B31" s="43"/>
    </row>
    <row r="32" spans="1:2" x14ac:dyDescent="0.35">
      <c r="A32" s="5" t="s">
        <v>17</v>
      </c>
      <c r="B32" s="43"/>
    </row>
    <row r="33" spans="1:2" x14ac:dyDescent="0.35">
      <c r="A33" s="5" t="s">
        <v>18</v>
      </c>
      <c r="B33" s="43"/>
    </row>
    <row r="34" spans="1:2" x14ac:dyDescent="0.35">
      <c r="A34" s="1" t="s">
        <v>19</v>
      </c>
      <c r="B34" s="43"/>
    </row>
    <row r="35" spans="1:2" x14ac:dyDescent="0.35">
      <c r="A35" s="1" t="s">
        <v>20</v>
      </c>
      <c r="B35" s="43"/>
    </row>
    <row r="36" spans="1:2" x14ac:dyDescent="0.35">
      <c r="A36" s="1" t="s">
        <v>21</v>
      </c>
      <c r="B36" s="43"/>
    </row>
    <row r="37" spans="1:2" x14ac:dyDescent="0.35">
      <c r="A37" s="4" t="s">
        <v>7</v>
      </c>
      <c r="B37" s="43"/>
    </row>
    <row r="38" spans="1:2" x14ac:dyDescent="0.35">
      <c r="A38" s="6" t="s">
        <v>22</v>
      </c>
      <c r="B38" s="43"/>
    </row>
    <row r="39" spans="1:2" x14ac:dyDescent="0.35">
      <c r="A39" s="6" t="s">
        <v>23</v>
      </c>
      <c r="B39" s="43"/>
    </row>
    <row r="40" spans="1:2" x14ac:dyDescent="0.35">
      <c r="A40" s="4" t="s">
        <v>29</v>
      </c>
      <c r="B40" s="43"/>
    </row>
    <row r="41" spans="1:2" x14ac:dyDescent="0.35">
      <c r="A41" s="1" t="s">
        <v>10</v>
      </c>
      <c r="B41" s="43"/>
    </row>
    <row r="42" spans="1:2" x14ac:dyDescent="0.35">
      <c r="A42" s="1" t="s">
        <v>8</v>
      </c>
      <c r="B42" s="43"/>
    </row>
    <row r="43" spans="1:2" x14ac:dyDescent="0.35">
      <c r="A43" s="33" t="s">
        <v>30</v>
      </c>
      <c r="B43" s="44"/>
    </row>
    <row r="44" spans="1:2" ht="21.75" customHeight="1" x14ac:dyDescent="0.35">
      <c r="A44" s="40" t="s">
        <v>48</v>
      </c>
      <c r="B44" s="41"/>
    </row>
    <row r="45" spans="1:2" ht="59" x14ac:dyDescent="0.35">
      <c r="A45" s="3" t="s">
        <v>50</v>
      </c>
      <c r="B45" s="42">
        <v>0</v>
      </c>
    </row>
    <row r="46" spans="1:2" ht="29" x14ac:dyDescent="0.35">
      <c r="A46" s="12" t="s">
        <v>12</v>
      </c>
      <c r="B46" s="43"/>
    </row>
    <row r="47" spans="1:2" x14ac:dyDescent="0.35">
      <c r="A47" s="4" t="s">
        <v>36</v>
      </c>
      <c r="B47" s="43"/>
    </row>
    <row r="48" spans="1:2" x14ac:dyDescent="0.35">
      <c r="A48" s="5" t="s">
        <v>37</v>
      </c>
      <c r="B48" s="43"/>
    </row>
    <row r="49" spans="1:2" x14ac:dyDescent="0.35">
      <c r="A49" s="1" t="s">
        <v>41</v>
      </c>
      <c r="B49" s="43"/>
    </row>
    <row r="50" spans="1:2" x14ac:dyDescent="0.35">
      <c r="A50" s="4" t="s">
        <v>35</v>
      </c>
      <c r="B50" s="43"/>
    </row>
    <row r="51" spans="1:2" x14ac:dyDescent="0.35">
      <c r="A51" s="6" t="s">
        <v>33</v>
      </c>
      <c r="B51" s="43"/>
    </row>
    <row r="52" spans="1:2" x14ac:dyDescent="0.35">
      <c r="A52" s="6" t="s">
        <v>34</v>
      </c>
      <c r="B52" s="43"/>
    </row>
    <row r="53" spans="1:2" ht="21" customHeight="1" x14ac:dyDescent="0.35">
      <c r="A53" s="27" t="s">
        <v>52</v>
      </c>
      <c r="B53" s="25">
        <f>SUM(B8,B29,B45)</f>
        <v>0</v>
      </c>
    </row>
    <row r="54" spans="1:2" x14ac:dyDescent="0.35">
      <c r="A54" s="11"/>
      <c r="B54" s="15"/>
    </row>
    <row r="55" spans="1:2" ht="28.5" customHeight="1" x14ac:dyDescent="0.35">
      <c r="A55" s="17" t="s">
        <v>32</v>
      </c>
      <c r="B55" s="18"/>
    </row>
    <row r="56" spans="1:2" ht="21.75" customHeight="1" x14ac:dyDescent="0.35">
      <c r="A56" s="36" t="s">
        <v>1</v>
      </c>
      <c r="B56" s="37"/>
    </row>
    <row r="57" spans="1:2" ht="276.5" x14ac:dyDescent="0.35">
      <c r="A57" s="7" t="s">
        <v>57</v>
      </c>
      <c r="B57" s="20">
        <v>0</v>
      </c>
    </row>
    <row r="58" spans="1:2" ht="18.75" customHeight="1" x14ac:dyDescent="0.35">
      <c r="A58" s="22" t="s">
        <v>2</v>
      </c>
      <c r="B58" s="21"/>
    </row>
    <row r="59" spans="1:2" ht="146" x14ac:dyDescent="0.35">
      <c r="A59" s="2" t="s">
        <v>51</v>
      </c>
      <c r="B59" s="20">
        <v>0</v>
      </c>
    </row>
    <row r="60" spans="1:2" ht="21.75" customHeight="1" x14ac:dyDescent="0.35">
      <c r="A60" s="29" t="s">
        <v>47</v>
      </c>
      <c r="B60" s="19"/>
    </row>
    <row r="61" spans="1:2" ht="18.5" customHeight="1" x14ac:dyDescent="0.35">
      <c r="A61" s="7" t="s">
        <v>56</v>
      </c>
      <c r="B61" s="20">
        <v>0</v>
      </c>
    </row>
    <row r="62" spans="1:2" ht="21" customHeight="1" x14ac:dyDescent="0.35">
      <c r="A62" s="30" t="s">
        <v>53</v>
      </c>
      <c r="B62" s="26">
        <f>SUM(B57,B59,B61)</f>
        <v>0</v>
      </c>
    </row>
    <row r="63" spans="1:2" ht="15" thickBot="1" x14ac:dyDescent="0.4">
      <c r="A63" s="16"/>
      <c r="B63" s="16"/>
    </row>
    <row r="64" spans="1:2" s="10" customFormat="1" ht="36" customHeight="1" thickTop="1" thickBot="1" x14ac:dyDescent="0.4">
      <c r="A64" s="23" t="s">
        <v>46</v>
      </c>
      <c r="B64" s="24">
        <f>SUM(B53,B62)</f>
        <v>0</v>
      </c>
    </row>
    <row r="65" spans="1:2" ht="6" customHeight="1" thickTop="1" thickBot="1" x14ac:dyDescent="0.4"/>
    <row r="66" spans="1:2" ht="18.5" thickBot="1" x14ac:dyDescent="0.4">
      <c r="A66" s="31" t="s">
        <v>43</v>
      </c>
      <c r="B66" s="32">
        <f>B64*0.2</f>
        <v>0</v>
      </c>
    </row>
    <row r="67" spans="1:2" ht="6" customHeight="1" thickBot="1" x14ac:dyDescent="0.4"/>
    <row r="68" spans="1:2" ht="18.5" thickBot="1" x14ac:dyDescent="0.4">
      <c r="A68" s="31" t="s">
        <v>44</v>
      </c>
      <c r="B68" s="32">
        <f>B64+B66</f>
        <v>0</v>
      </c>
    </row>
    <row r="69" spans="1:2" ht="25" customHeight="1" thickBot="1" x14ac:dyDescent="0.4"/>
    <row r="70" spans="1:2" ht="31.5" thickBot="1" x14ac:dyDescent="0.4">
      <c r="A70" s="34" t="s">
        <v>42</v>
      </c>
      <c r="B70" s="35">
        <f>B64/12</f>
        <v>0</v>
      </c>
    </row>
    <row r="71" spans="1:2" ht="6" customHeight="1" thickBot="1" x14ac:dyDescent="0.4"/>
    <row r="72" spans="1:2" ht="18.5" thickBot="1" x14ac:dyDescent="0.4">
      <c r="A72" s="34" t="s">
        <v>43</v>
      </c>
      <c r="B72" s="35">
        <f>B70*0.2</f>
        <v>0</v>
      </c>
    </row>
    <row r="73" spans="1:2" ht="6" customHeight="1" thickBot="1" x14ac:dyDescent="0.4"/>
    <row r="74" spans="1:2" ht="18.5" thickBot="1" x14ac:dyDescent="0.4">
      <c r="A74" s="34" t="s">
        <v>44</v>
      </c>
      <c r="B74" s="35">
        <f>B70+B72</f>
        <v>0</v>
      </c>
    </row>
  </sheetData>
  <mergeCells count="10">
    <mergeCell ref="A1:B1"/>
    <mergeCell ref="A44:B44"/>
    <mergeCell ref="B45:B52"/>
    <mergeCell ref="A2:B2"/>
    <mergeCell ref="B29:B43"/>
    <mergeCell ref="A4:B4"/>
    <mergeCell ref="A6:B6"/>
    <mergeCell ref="A7:B7"/>
    <mergeCell ref="B8:B27"/>
    <mergeCell ref="A28:B28"/>
  </mergeCells>
  <printOptions horizontalCentered="1"/>
  <pageMargins left="0.19685039370078741" right="0.19685039370078741" top="0.19685039370078741" bottom="0.39370078740157483" header="0.11811023622047245" footer="0.11811023622047245"/>
  <pageSetup paperSize="9" scale="90" orientation="portrait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marché nuisibles</vt:lpstr>
      <vt:lpstr>'DPGF marché nuisibles'!Impression_des_titres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BUALA Laurie</dc:creator>
  <cp:lastModifiedBy>PAQUI Loane</cp:lastModifiedBy>
  <cp:lastPrinted>2025-07-02T08:02:03Z</cp:lastPrinted>
  <dcterms:created xsi:type="dcterms:W3CDTF">2017-06-08T09:11:29Z</dcterms:created>
  <dcterms:modified xsi:type="dcterms:W3CDTF">2025-08-14T14:44:30Z</dcterms:modified>
</cp:coreProperties>
</file>