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5A20E067-B2AF-44D7-B78E-81830B6B3913}"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REMISIER'!$A$1:$O$47</definedName>
  </definedNames>
  <calcPr calcId="191029"/>
</workbook>
</file>

<file path=xl/calcChain.xml><?xml version="1.0" encoding="utf-8"?>
<calcChain xmlns="http://schemas.openxmlformats.org/spreadsheetml/2006/main">
  <c r="N21" i="37" l="1"/>
  <c r="N22" i="37"/>
  <c r="N23" i="37"/>
  <c r="N24" i="37"/>
  <c r="N25" i="37"/>
  <c r="L25" i="37"/>
  <c r="L24" i="37"/>
  <c r="L23" i="37"/>
  <c r="L22" i="37"/>
  <c r="L21" i="37"/>
  <c r="L20" i="37"/>
  <c r="J11" i="37"/>
  <c r="L11" i="37" s="1"/>
  <c r="N11" i="37"/>
  <c r="J12" i="37"/>
  <c r="L12" i="37" s="1"/>
  <c r="N12" i="37"/>
  <c r="J44" i="37" l="1"/>
  <c r="L44" i="37" s="1"/>
  <c r="J45" i="37"/>
  <c r="L45" i="37" s="1"/>
  <c r="N20" i="37" l="1"/>
  <c r="J41" i="37" l="1"/>
  <c r="L41" i="37" s="1"/>
  <c r="J42" i="37"/>
  <c r="L42" i="37" s="1"/>
  <c r="J43" i="37"/>
  <c r="L43" i="37" s="1"/>
  <c r="J40" i="37"/>
  <c r="L40" i="37" s="1"/>
  <c r="N31" i="37" l="1"/>
  <c r="L31" i="37"/>
  <c r="L30" i="37"/>
  <c r="N30" i="37" s="1"/>
  <c r="N29" i="37"/>
  <c r="L29" i="37"/>
  <c r="L28" i="37"/>
  <c r="N28" i="37" s="1"/>
  <c r="N38" i="37" l="1"/>
  <c r="N35" i="37" l="1"/>
  <c r="N36" i="37"/>
  <c r="N37" i="37"/>
  <c r="N18" i="37" l="1"/>
  <c r="N13" i="37"/>
  <c r="J13" i="37"/>
  <c r="L13" i="37" s="1"/>
  <c r="J18" i="37"/>
  <c r="L18" i="37" s="1"/>
  <c r="J17" i="37"/>
  <c r="L17" i="37" s="1"/>
  <c r="N17" i="37" s="1"/>
  <c r="J16" i="37"/>
  <c r="L16" i="37" s="1"/>
  <c r="N16" i="37" s="1"/>
  <c r="J14" i="37"/>
  <c r="L14" i="37" s="1"/>
  <c r="N14" i="37" s="1"/>
  <c r="N32" i="37" l="1"/>
</calcChain>
</file>

<file path=xl/sharedStrings.xml><?xml version="1.0" encoding="utf-8"?>
<sst xmlns="http://schemas.openxmlformats.org/spreadsheetml/2006/main" count="125" uniqueCount="76">
  <si>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</si>
  <si>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</si>
  <si>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</si>
  <si>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</si>
  <si>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</si>
  <si>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</si>
  <si>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Codification fournisseur</t>
  </si>
  <si>
    <t>Unité 
de
 commande</t>
  </si>
  <si>
    <t xml:space="preserve"> TVA (en %)</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</si>
  <si>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</si>
  <si>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</si>
  <si>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</si>
  <si>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</si>
  <si>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</si>
  <si>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</si>
  <si>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</si>
  <si>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</si>
  <si>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</si>
  <si>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</si>
  <si>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</si>
  <si>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</si>
  <si>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</si>
  <si>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</si>
  <si>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</si>
  <si>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</si>
  <si>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</si>
  <si>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</si>
  <si>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</si>
  <si>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</si>
  <si>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</si>
  <si>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</si>
  <si>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</si>
  <si>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</si>
  <si>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Paragraphe CTTP : 4.3.16 lot 24 – lit parc a barreaux mécaniques pour unités pédiatriques</t>
  </si>
  <si>
    <t>Lot 24 - Lit parcs à barreaux mécaniques pour unités pédiatriques</t>
  </si>
  <si>
    <t>LIT PARCS A BARREAUX MECANIQUES POUR UNITES PEDIATRIQUES</t>
  </si>
  <si>
    <t>MATELAS ET HOUSSE</t>
  </si>
  <si>
    <t>TIGE PORTE SERUM</t>
  </si>
  <si>
    <t>PORTE BOUTEILLE OXYGENE</t>
  </si>
  <si>
    <t>ÉCRITOIRE</t>
  </si>
  <si>
    <t>ÉTAGERE PORTE MATERIEL</t>
  </si>
  <si>
    <t>PASSE TUBULURE OU CIRCUITS DE VENTILATION</t>
  </si>
  <si>
    <t xml:space="preserve">Offre valorisée en € TTC avec éco-contribution
Prix unitaire x volume annuel
CALCUL AUTOMATIQUE </t>
  </si>
  <si>
    <t xml:space="preserve">Prix unitaire net €HT
avec éco-contribution
CALCUL AUTOMATIQUE </t>
  </si>
  <si>
    <t xml:space="preserve">Prix unitaire 
net€ TTC
CALCUL AUTOMATIQUE </t>
  </si>
  <si>
    <t>LIT PARC 2 BARRIERES LATERALES COULISSANTES 120 x 60 cm</t>
  </si>
  <si>
    <t>LIT PARC 4 BARRIERES COULISSANTES (LATERALES, TETE ET PIEDS) 150 x 60 cm</t>
  </si>
  <si>
    <t>Prix unitaire net €HT</t>
  </si>
  <si>
    <t xml:space="preserve">Prix unitaire 
net € TTC
CALCUL AUTOMATIQUE </t>
  </si>
  <si>
    <t>Volume estimatif de produits unitaires 
sur la durée du marché</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</si>
  <si>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</si>
  <si>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</si>
  <si>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</si>
  <si>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</si>
  <si>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CADRE DE TRACTION</t>
  </si>
  <si>
    <t>LIT PARC 2 BARRIERES LATERALES COULISSANTES 150 x 60 cm</t>
  </si>
  <si>
    <t>LIT PARC 4 BARRIERES COULISSANTES (LATERALES, TETE ET PIEDS) 120 x 60 cm</t>
  </si>
  <si>
    <t>Caractéristiques
imposées par le Pouvoir Adjudicateur</t>
  </si>
  <si>
    <t>Désignation commerciale du produit
-
Référence fournisseur</t>
  </si>
  <si>
    <t>Prix unitaire net €HT
hors éco-contribution</t>
  </si>
  <si>
    <t xml:space="preserve">Prix unitaire 
net€ TTC
avec éco-contribution
CALCUL AUTOMATIQUE </t>
  </si>
  <si>
    <t>Précisions / Notes</t>
  </si>
  <si>
    <t>MAINTENANCE &amp; PRESTATIONS</t>
  </si>
  <si>
    <t>FORFAIT ANNUEL DE MAINTENANCE PREVENTIVE HORS GARANTIE</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</si>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</sst>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5F9FB"/>
      </patternFill>
    </fill>
    <fill>
      <patternFill patternType="lightUp">
        <bgColor rgb="FFE30059"/>
      </patternFill>
    </fill>
  </fills>
  <borders count="58">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style="thin">
        <color rgb="FF1B93A1"/>
      </left>
      <right style="medium">
        <color rgb="FF1B93A1"/>
      </right>
      <top style="thin">
        <color rgb="FF1B93A1"/>
      </top>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medium">
        <color rgb="FF1B93A1"/>
      </right>
      <top style="thin">
        <color rgb="FF1B93A1"/>
      </top>
      <bottom style="thin">
        <color rgb="FF1B93A1"/>
      </bottom>
      <diagonal/>
    </border>
    <border>
      <left/>
      <right style="medium">
        <color rgb="FF1B93A1"/>
      </right>
      <top style="medium">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medium">
        <color rgb="FF1B93A1"/>
      </left>
      <right style="thin">
        <color rgb="FF1B93A1"/>
      </right>
      <top/>
      <bottom style="thin">
        <color rgb="FF1B93A1"/>
      </bottom>
      <diagonal/>
    </border>
    <border>
      <left style="medium">
        <color rgb="FF1B93A1"/>
      </left>
      <right style="thin">
        <color rgb="FF1B93A1"/>
      </right>
      <top style="thin">
        <color rgb="FF1B93A1"/>
      </top>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style="thin">
        <color rgb="FF1B93A1"/>
      </right>
      <top style="thin">
        <color rgb="FF1B93A1"/>
      </top>
      <bottom/>
      <diagonal/>
    </border>
    <border>
      <left/>
      <right/>
      <top style="thin">
        <color rgb="FF1B93A1"/>
      </top>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52">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9" fillId="2" borderId="17" xfId="45"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10" fontId="17" fillId="4" borderId="15"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19"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10" fontId="17" fillId="9" borderId="6" xfId="45" applyNumberFormat="1" applyFont="1" applyFill="1" applyBorder="1" applyAlignment="1" applyProtection="1">
      <alignment horizontal="center" vertical="center" wrapText="1"/>
      <protection locked="0"/>
    </xf>
    <xf numFmtId="0" fontId="17" fillId="0" borderId="0" xfId="37" applyFont="1"/>
    <xf numFmtId="0" fontId="17" fillId="2" borderId="20" xfId="37" applyFont="1" applyFill="1" applyBorder="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5" fillId="2" borderId="23"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4" xfId="37" applyFont="1" applyFill="1" applyBorder="1"/>
    <xf numFmtId="167" fontId="23" fillId="7" borderId="28" xfId="0" applyNumberFormat="1" applyFont="1" applyFill="1" applyBorder="1" applyAlignment="1" applyProtection="1">
      <alignment horizontal="right" vertical="center" wrapText="1" indent="1"/>
    </xf>
    <xf numFmtId="0" fontId="15" fillId="2" borderId="29" xfId="0" applyFont="1" applyFill="1" applyBorder="1" applyAlignment="1" applyProtection="1">
      <alignment horizontal="center" vertical="center" wrapText="1"/>
      <protection locked="0"/>
    </xf>
    <xf numFmtId="0" fontId="22" fillId="10" borderId="14" xfId="0" applyFont="1" applyFill="1" applyBorder="1" applyAlignment="1" applyProtection="1">
      <alignment vertical="center" wrapText="1"/>
    </xf>
    <xf numFmtId="0" fontId="17" fillId="3" borderId="16" xfId="45" applyFont="1" applyFill="1" applyBorder="1" applyAlignment="1" applyProtection="1">
      <alignment horizontal="center" vertical="center" wrapText="1"/>
    </xf>
    <xf numFmtId="0" fontId="17" fillId="8" borderId="16"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6" fillId="2" borderId="32" xfId="0" applyFont="1" applyFill="1" applyBorder="1" applyAlignment="1" applyProtection="1">
      <alignment vertical="center" wrapText="1"/>
      <protection locked="0"/>
    </xf>
    <xf numFmtId="0" fontId="16" fillId="2" borderId="33" xfId="0" applyFont="1" applyFill="1" applyBorder="1" applyAlignment="1" applyProtection="1">
      <alignment vertical="center" wrapText="1"/>
      <protection locked="0"/>
    </xf>
    <xf numFmtId="0" fontId="15" fillId="2" borderId="21" xfId="45" applyFont="1" applyFill="1" applyBorder="1" applyAlignment="1" applyProtection="1">
      <alignment horizontal="left" vertical="center" wrapText="1"/>
      <protection locked="0"/>
    </xf>
    <xf numFmtId="0" fontId="15" fillId="2" borderId="34" xfId="0" applyFont="1" applyFill="1" applyBorder="1" applyAlignment="1" applyProtection="1">
      <alignment horizontal="center" vertical="center" wrapText="1"/>
      <protection locked="0"/>
    </xf>
    <xf numFmtId="0" fontId="16" fillId="2" borderId="35"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1" xfId="0"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6" fillId="5" borderId="31"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0" borderId="18" xfId="37" applyFont="1" applyBorder="1" applyAlignment="1">
      <alignment horizontal="left" vertical="center"/>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17" fillId="0" borderId="16" xfId="45" applyFont="1" applyFill="1" applyBorder="1" applyAlignment="1" applyProtection="1">
      <alignment horizontal="center" vertical="center" wrapText="1"/>
    </xf>
    <xf numFmtId="0" fontId="17" fillId="0" borderId="6" xfId="37" applyFont="1" applyFill="1" applyBorder="1" applyAlignment="1">
      <alignment vertical="center"/>
    </xf>
    <xf numFmtId="0" fontId="17" fillId="0" borderId="0" xfId="40" applyFont="1"/>
    <xf numFmtId="0" fontId="15" fillId="2" borderId="40"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left" vertical="center" wrapText="1"/>
    </xf>
    <xf numFmtId="0" fontId="15" fillId="2" borderId="41" xfId="0" quotePrefix="1" applyFont="1" applyFill="1" applyBorder="1" applyAlignment="1" applyProtection="1">
      <alignment horizontal="center" vertical="center" wrapText="1"/>
    </xf>
    <xf numFmtId="0" fontId="15" fillId="2" borderId="41" xfId="0" applyFont="1" applyFill="1" applyBorder="1" applyAlignment="1" applyProtection="1">
      <alignment horizontal="center" vertical="center" wrapText="1"/>
    </xf>
    <xf numFmtId="0" fontId="15" fillId="2" borderId="41" xfId="45" applyFont="1" applyFill="1" applyBorder="1" applyAlignment="1" applyProtection="1">
      <alignment horizontal="center" vertical="center" wrapText="1"/>
      <protection locked="0"/>
    </xf>
    <xf numFmtId="0" fontId="19" fillId="2" borderId="42" xfId="0" applyFont="1" applyFill="1" applyBorder="1" applyAlignment="1" applyProtection="1">
      <alignment horizontal="center" vertical="center" wrapText="1"/>
      <protection locked="0"/>
    </xf>
    <xf numFmtId="0" fontId="16" fillId="2" borderId="43" xfId="45"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0" fontId="17" fillId="2" borderId="16" xfId="45" applyFont="1" applyFill="1" applyBorder="1" applyAlignment="1" applyProtection="1">
      <alignment horizontal="center" vertical="center" wrapText="1"/>
    </xf>
    <xf numFmtId="0" fontId="16" fillId="5" borderId="41" xfId="45"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0" fontId="22" fillId="3" borderId="18" xfId="0" applyFont="1" applyFill="1" applyBorder="1" applyAlignment="1" applyProtection="1">
      <alignment horizontal="left" vertical="center" wrapText="1"/>
    </xf>
    <xf numFmtId="0" fontId="15" fillId="2" borderId="45"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168" fontId="17" fillId="0" borderId="18" xfId="37" applyNumberFormat="1" applyFont="1" applyFill="1" applyBorder="1" applyAlignment="1">
      <alignment horizontal="left" vertical="center"/>
    </xf>
    <xf numFmtId="0" fontId="15" fillId="2" borderId="37" xfId="0" applyFont="1" applyFill="1" applyBorder="1" applyAlignment="1" applyProtection="1">
      <alignment horizontal="center" vertical="center" wrapText="1"/>
      <protection locked="0"/>
    </xf>
    <xf numFmtId="0" fontId="15" fillId="2" borderId="38" xfId="0"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6" fillId="5" borderId="48" xfId="45" applyFont="1" applyFill="1" applyBorder="1" applyAlignment="1" applyProtection="1">
      <alignment horizontal="center" vertical="center" wrapText="1"/>
      <protection locked="0"/>
    </xf>
    <xf numFmtId="1" fontId="20" fillId="2" borderId="49" xfId="45" applyNumberFormat="1" applyFont="1" applyFill="1" applyBorder="1" applyAlignment="1" applyProtection="1">
      <alignment horizontal="center" vertical="center" wrapText="1"/>
      <protection locked="0"/>
    </xf>
    <xf numFmtId="1" fontId="17" fillId="2" borderId="50" xfId="45" applyNumberFormat="1" applyFont="1" applyFill="1" applyBorder="1" applyAlignment="1" applyProtection="1">
      <alignment horizontal="center" vertical="center" wrapText="1"/>
    </xf>
    <xf numFmtId="0" fontId="17" fillId="3" borderId="51" xfId="45" applyFont="1" applyFill="1" applyBorder="1" applyAlignment="1" applyProtection="1">
      <alignment horizontal="center" vertical="center" wrapText="1"/>
    </xf>
    <xf numFmtId="1" fontId="17" fillId="8" borderId="52" xfId="45" applyNumberFormat="1" applyFont="1" applyFill="1" applyBorder="1" applyAlignment="1" applyProtection="1">
      <alignment horizontal="center" vertical="center" wrapText="1"/>
    </xf>
    <xf numFmtId="49" fontId="18" fillId="3" borderId="52" xfId="0" applyNumberFormat="1" applyFont="1" applyFill="1" applyBorder="1" applyAlignment="1">
      <alignment vertical="center" wrapText="1"/>
    </xf>
    <xf numFmtId="0" fontId="22" fillId="6" borderId="52" xfId="0" applyFont="1" applyFill="1" applyBorder="1" applyAlignment="1" applyProtection="1">
      <alignment vertical="center" wrapText="1"/>
      <protection locked="0"/>
    </xf>
    <xf numFmtId="0" fontId="17" fillId="4" borderId="52" xfId="0" applyFont="1" applyFill="1" applyBorder="1" applyAlignment="1" applyProtection="1">
      <alignment horizontal="center" vertical="center" wrapText="1"/>
      <protection locked="0"/>
    </xf>
    <xf numFmtId="0" fontId="18" fillId="0" borderId="52" xfId="0" applyFont="1" applyFill="1" applyBorder="1" applyAlignment="1">
      <alignment horizontal="center" vertical="center" wrapText="1"/>
    </xf>
    <xf numFmtId="10" fontId="17" fillId="4" borderId="52" xfId="0" applyNumberFormat="1" applyFont="1" applyFill="1" applyBorder="1" applyAlignment="1" applyProtection="1">
      <alignment horizontal="center" vertical="center" wrapText="1"/>
      <protection locked="0"/>
    </xf>
    <xf numFmtId="168" fontId="17" fillId="0" borderId="53" xfId="37" applyNumberFormat="1" applyFont="1" applyFill="1" applyBorder="1" applyAlignment="1">
      <alignment horizontal="left" vertical="center"/>
    </xf>
    <xf numFmtId="1" fontId="17" fillId="8" borderId="5" xfId="45" applyNumberFormat="1" applyFont="1" applyFill="1" applyBorder="1" applyAlignment="1" applyProtection="1">
      <alignment horizontal="center" vertical="center" wrapText="1"/>
    </xf>
    <xf numFmtId="0" fontId="17" fillId="0" borderId="24" xfId="37" applyFont="1" applyBorder="1" applyAlignment="1">
      <alignment horizontal="left" vertical="center"/>
    </xf>
    <xf numFmtId="1" fontId="17" fillId="0" borderId="54" xfId="45" applyNumberFormat="1" applyFont="1" applyFill="1" applyBorder="1" applyAlignment="1" applyProtection="1">
      <alignment horizontal="center" vertical="center" wrapText="1"/>
    </xf>
    <xf numFmtId="0" fontId="17" fillId="0" borderId="55" xfId="37" applyFont="1" applyFill="1" applyBorder="1" applyAlignment="1">
      <alignment vertical="center"/>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19"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26" xfId="0" applyFont="1" applyFill="1" applyBorder="1" applyAlignment="1" applyProtection="1">
      <alignment horizontal="right" vertical="center" wrapText="1" indent="1"/>
      <protection locked="0"/>
    </xf>
    <xf numFmtId="0" fontId="23" fillId="7" borderId="25" xfId="0" applyFont="1" applyFill="1" applyBorder="1" applyAlignment="1" applyProtection="1">
      <alignment horizontal="right" vertical="center" wrapText="1" indent="1"/>
      <protection locked="0"/>
    </xf>
    <xf numFmtId="0" fontId="23" fillId="7" borderId="27" xfId="0" applyFont="1" applyFill="1" applyBorder="1" applyAlignment="1" applyProtection="1">
      <alignment horizontal="right" vertical="center" wrapText="1" indent="1"/>
      <protection locked="0"/>
    </xf>
    <xf numFmtId="0" fontId="15" fillId="2" borderId="46" xfId="45" applyFont="1" applyFill="1" applyBorder="1" applyAlignment="1" applyProtection="1">
      <alignment horizontal="center" vertical="center" wrapText="1"/>
      <protection locked="0"/>
    </xf>
    <xf numFmtId="0" fontId="15" fillId="2" borderId="47" xfId="45" applyFont="1" applyFill="1" applyBorder="1" applyAlignment="1" applyProtection="1">
      <alignment horizontal="center" vertical="center" wrapText="1"/>
      <protection locked="0"/>
    </xf>
    <xf numFmtId="0" fontId="15" fillId="2" borderId="48" xfId="45" applyFont="1" applyFill="1" applyBorder="1" applyAlignment="1" applyProtection="1">
      <alignment horizontal="center" vertical="center" wrapText="1"/>
      <protection locked="0"/>
    </xf>
    <xf numFmtId="0" fontId="15" fillId="2" borderId="56" xfId="0" applyFont="1" applyFill="1" applyBorder="1" applyAlignment="1" applyProtection="1">
      <alignment horizontal="center" vertical="center" wrapText="1"/>
      <protection locked="0"/>
    </xf>
    <xf numFmtId="0" fontId="15" fillId="2" borderId="57"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8" fillId="0" borderId="6" xfId="0" applyFont="1" applyFill="1" applyBorder="1" applyAlignment="1">
      <alignment vertical="center" wrapText="1"/>
    </xf>
    <xf numFmtId="0" fontId="10" fillId="0" borderId="6" xfId="0" applyFont="1" applyBorder="1" applyAlignment="1">
      <alignment horizontal="justify" vertical="center"/>
    </xf>
    <xf numFmtId="0" fontId="18" fillId="8" borderId="6" xfId="0" applyFont="1" applyFill="1" applyBorder="1" applyAlignment="1">
      <alignment vertical="center" wrapText="1"/>
    </xf>
  </cellXfs>
  <cellStyles count="46">
    <cellStyle name="Euro" xfId="3" xr:uid="{00000000-0005-0000-0000-000000000000}"/>
    <cellStyle name="Milliers 2" xfId="2" xr:uid="{00000000-0005-0000-0000-000001000000}"/>
    <cellStyle name="Milliers 2 2" xfId="4" xr:uid="{00000000-0005-0000-0000-000002000000}"/>
    <cellStyle name="Milliers 2 3" xfId="5" xr:uid="{00000000-0005-0000-0000-000003000000}"/>
    <cellStyle name="Milliers 2 4" xfId="6" xr:uid="{00000000-0005-0000-0000-000004000000}"/>
    <cellStyle name="Milliers 3" xfId="7" xr:uid="{00000000-0005-0000-0000-000005000000}"/>
    <cellStyle name="Milliers 3 2" xfId="8" xr:uid="{00000000-0005-0000-0000-000006000000}"/>
    <cellStyle name="Milliers 3 3" xfId="9" xr:uid="{00000000-0005-0000-0000-000007000000}"/>
    <cellStyle name="Milliers 4" xfId="10" xr:uid="{00000000-0005-0000-0000-000008000000}"/>
    <cellStyle name="Milliers 5" xfId="11" xr:uid="{00000000-0005-0000-0000-000009000000}"/>
    <cellStyle name="Milliers 6" xfId="12" xr:uid="{00000000-0005-0000-0000-00000A000000}"/>
    <cellStyle name="Monétaire 2" xfId="13" xr:uid="{00000000-0005-0000-0000-00000B000000}"/>
    <cellStyle name="Monétaire 2 2" xfId="14" xr:uid="{00000000-0005-0000-0000-00000C000000}"/>
    <cellStyle name="Monétaire 2 3" xfId="15" xr:uid="{00000000-0005-0000-0000-00000D000000}"/>
    <cellStyle name="Monétaire 2 4" xfId="16" xr:uid="{00000000-0005-0000-0000-00000E000000}"/>
    <cellStyle name="Monétaire 3" xfId="17" xr:uid="{00000000-0005-0000-0000-00000F000000}"/>
    <cellStyle name="Monétaire 4" xfId="18" xr:uid="{00000000-0005-0000-0000-000010000000}"/>
    <cellStyle name="Monétaire 5" xfId="19" xr:uid="{00000000-0005-0000-0000-000011000000}"/>
    <cellStyle name="Monétaire 6" xfId="20" xr:uid="{00000000-0005-0000-0000-000012000000}"/>
    <cellStyle name="Monétaire 7" xfId="21" xr:uid="{00000000-0005-0000-0000-000013000000}"/>
    <cellStyle name="Monétaire 8" xfId="39" xr:uid="{00000000-0005-0000-0000-000014000000}"/>
    <cellStyle name="Monétaire 8 2" xfId="42" xr:uid="{00000000-0005-0000-0000-000015000000}"/>
    <cellStyle name="Normal" xfId="0" builtinId="0"/>
    <cellStyle name="Normal 2" xfId="22" xr:uid="{00000000-0005-0000-0000-000017000000}"/>
    <cellStyle name="Normal 2 2" xfId="23" xr:uid="{00000000-0005-0000-0000-000018000000}"/>
    <cellStyle name="Normal 2 2 2" xfId="24" xr:uid="{00000000-0005-0000-0000-000019000000}"/>
    <cellStyle name="Normal 2 2 3" xfId="25" xr:uid="{00000000-0005-0000-0000-00001A000000}"/>
    <cellStyle name="Normal 2 3" xfId="1" xr:uid="{00000000-0005-0000-0000-00001B000000}"/>
    <cellStyle name="Normal 2 4" xfId="26" xr:uid="{00000000-0005-0000-0000-00001C000000}"/>
    <cellStyle name="Normal 2_DONNEES" xfId="27" xr:uid="{00000000-0005-0000-0000-00001D000000}"/>
    <cellStyle name="Normal 3" xfId="28" xr:uid="{00000000-0005-0000-0000-00001E000000}"/>
    <cellStyle name="Normal 3 2" xfId="29" xr:uid="{00000000-0005-0000-0000-00001F000000}"/>
    <cellStyle name="Normal 3 3" xfId="30" xr:uid="{00000000-0005-0000-0000-000020000000}"/>
    <cellStyle name="Normal 4" xfId="31" xr:uid="{00000000-0005-0000-0000-000021000000}"/>
    <cellStyle name="Normal 5" xfId="32" xr:uid="{00000000-0005-0000-0000-000022000000}"/>
    <cellStyle name="Normal 5 2" xfId="43" xr:uid="{00000000-0005-0000-0000-000023000000}"/>
    <cellStyle name="Normal 6" xfId="37" xr:uid="{00000000-0005-0000-0000-000024000000}"/>
    <cellStyle name="Normal 6 2" xfId="40" xr:uid="{00000000-0005-0000-0000-000025000000}"/>
    <cellStyle name="Normal 7" xfId="45" xr:uid="{00000000-0005-0000-0000-000026000000}"/>
    <cellStyle name="Pourcentage 2" xfId="33" xr:uid="{00000000-0005-0000-0000-000027000000}"/>
    <cellStyle name="Pourcentage 2 2" xfId="34" xr:uid="{00000000-0005-0000-0000-000028000000}"/>
    <cellStyle name="Pourcentage 3" xfId="35" xr:uid="{00000000-0005-0000-0000-000029000000}"/>
    <cellStyle name="Pourcentage 4" xfId="36" xr:uid="{00000000-0005-0000-0000-00002A000000}"/>
    <cellStyle name="Pourcentage 5" xfId="38" xr:uid="{00000000-0005-0000-0000-00002B000000}"/>
    <cellStyle name="Pourcentage 5 2" xfId="41" xr:uid="{00000000-0005-0000-0000-00002C000000}"/>
    <cellStyle name="Titre 2" xfId="44" xr:uid="{00000000-0005-0000-0000-00002D000000}"/>
  </cellStyles>
  <dxfs count="0"/>
  <tableStyles count="0" defaultTableStyle="TableStyleMedium2" defaultPivotStyle="PivotStyleLight16"/>
  <colors>
    <mruColors>
      <color rgb="FF1B93A1"/>
      <color rgb="FFE5F9FB"/>
      <color rgb="FFFFFFFF"/>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08" t="s">
        <v>53</v>
      </c>
    </row>
    <row r="4" spans="1:1" ht="13.5" thickBot="1" x14ac:dyDescent="0.25"/>
    <row r="5" spans="1:1" ht="50.1" customHeight="1" thickBot="1" x14ac:dyDescent="0.25">
      <c r="A5" s="6" t="s">
        <v>28</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47"/>
  <sheetViews>
    <sheetView tabSelected="1" zoomScale="50" zoomScaleNormal="50" zoomScaleSheetLayoutView="32" workbookViewId="0">
      <selection activeCell="C44" sqref="C44"/>
    </sheetView>
  </sheetViews>
  <sheetFormatPr baseColWidth="10" defaultRowHeight="12.75" x14ac:dyDescent="0.2"/>
  <cols>
    <col min="1" max="2" width="14.7109375" style="43" customWidth="1"/>
    <col min="3" max="3" width="80.7109375" style="47" customWidth="1"/>
    <col min="4" max="4" width="80.7109375" style="43" customWidth="1"/>
    <col min="5" max="5" width="44.7109375" style="43" customWidth="1"/>
    <col min="6" max="11" width="17.28515625" style="43" customWidth="1"/>
    <col min="12" max="13" width="21.7109375" style="43" customWidth="1"/>
    <col min="14" max="15" width="45.7109375" style="43" customWidth="1"/>
    <col min="16" max="242" width="11.42578125" style="43"/>
    <col min="243" max="243" width="12" style="43" customWidth="1"/>
    <col min="244" max="244" width="25.85546875" style="43" customWidth="1"/>
    <col min="245" max="245" width="15.28515625" style="43" customWidth="1"/>
    <col min="246" max="246" width="11.140625" style="43" customWidth="1"/>
    <col min="247" max="248" width="14.42578125" style="43" customWidth="1"/>
    <col min="249" max="249" width="24" style="43" customWidth="1"/>
    <col min="250" max="251" width="12" style="43" customWidth="1"/>
    <col min="252" max="253" width="12.85546875" style="43" customWidth="1"/>
    <col min="254" max="254" width="12.5703125" style="43" customWidth="1"/>
    <col min="255" max="256" width="15.140625" style="43" customWidth="1"/>
    <col min="257" max="257" width="23.140625" style="43" customWidth="1"/>
    <col min="258" max="498" width="11.42578125" style="43"/>
    <col min="499" max="499" width="12" style="43" customWidth="1"/>
    <col min="500" max="500" width="25.85546875" style="43" customWidth="1"/>
    <col min="501" max="501" width="15.28515625" style="43" customWidth="1"/>
    <col min="502" max="502" width="11.140625" style="43" customWidth="1"/>
    <col min="503" max="504" width="14.42578125" style="43" customWidth="1"/>
    <col min="505" max="505" width="24" style="43" customWidth="1"/>
    <col min="506" max="507" width="12" style="43" customWidth="1"/>
    <col min="508" max="509" width="12.85546875" style="43" customWidth="1"/>
    <col min="510" max="510" width="12.5703125" style="43" customWidth="1"/>
    <col min="511" max="512" width="15.140625" style="43" customWidth="1"/>
    <col min="513" max="513" width="23.140625" style="43" customWidth="1"/>
    <col min="514" max="754" width="11.42578125" style="43"/>
    <col min="755" max="755" width="12" style="43" customWidth="1"/>
    <col min="756" max="756" width="25.85546875" style="43" customWidth="1"/>
    <col min="757" max="757" width="15.28515625" style="43" customWidth="1"/>
    <col min="758" max="758" width="11.140625" style="43" customWidth="1"/>
    <col min="759" max="760" width="14.42578125" style="43" customWidth="1"/>
    <col min="761" max="761" width="24" style="43" customWidth="1"/>
    <col min="762" max="763" width="12" style="43" customWidth="1"/>
    <col min="764" max="765" width="12.85546875" style="43" customWidth="1"/>
    <col min="766" max="766" width="12.5703125" style="43" customWidth="1"/>
    <col min="767" max="768" width="15.140625" style="43" customWidth="1"/>
    <col min="769" max="769" width="23.140625" style="43" customWidth="1"/>
    <col min="770" max="1010" width="11.42578125" style="43"/>
    <col min="1011" max="1011" width="12" style="43" customWidth="1"/>
    <col min="1012" max="1012" width="25.85546875" style="43" customWidth="1"/>
    <col min="1013" max="1013" width="15.28515625" style="43" customWidth="1"/>
    <col min="1014" max="1014" width="11.140625" style="43" customWidth="1"/>
    <col min="1015" max="1016" width="14.42578125" style="43" customWidth="1"/>
    <col min="1017" max="1017" width="24" style="43" customWidth="1"/>
    <col min="1018" max="1019" width="12" style="43" customWidth="1"/>
    <col min="1020" max="1021" width="12.85546875" style="43" customWidth="1"/>
    <col min="1022" max="1022" width="12.5703125" style="43" customWidth="1"/>
    <col min="1023" max="1024" width="15.140625" style="43" customWidth="1"/>
    <col min="1025" max="1025" width="23.140625" style="43" customWidth="1"/>
    <col min="1026" max="1266" width="11.42578125" style="43"/>
    <col min="1267" max="1267" width="12" style="43" customWidth="1"/>
    <col min="1268" max="1268" width="25.85546875" style="43" customWidth="1"/>
    <col min="1269" max="1269" width="15.28515625" style="43" customWidth="1"/>
    <col min="1270" max="1270" width="11.140625" style="43" customWidth="1"/>
    <col min="1271" max="1272" width="14.42578125" style="43" customWidth="1"/>
    <col min="1273" max="1273" width="24" style="43" customWidth="1"/>
    <col min="1274" max="1275" width="12" style="43" customWidth="1"/>
    <col min="1276" max="1277" width="12.85546875" style="43" customWidth="1"/>
    <col min="1278" max="1278" width="12.5703125" style="43" customWidth="1"/>
    <col min="1279" max="1280" width="15.140625" style="43" customWidth="1"/>
    <col min="1281" max="1281" width="23.140625" style="43" customWidth="1"/>
    <col min="1282" max="1522" width="11.42578125" style="43"/>
    <col min="1523" max="1523" width="12" style="43" customWidth="1"/>
    <col min="1524" max="1524" width="25.85546875" style="43" customWidth="1"/>
    <col min="1525" max="1525" width="15.28515625" style="43" customWidth="1"/>
    <col min="1526" max="1526" width="11.140625" style="43" customWidth="1"/>
    <col min="1527" max="1528" width="14.42578125" style="43" customWidth="1"/>
    <col min="1529" max="1529" width="24" style="43" customWidth="1"/>
    <col min="1530" max="1531" width="12" style="43" customWidth="1"/>
    <col min="1532" max="1533" width="12.85546875" style="43" customWidth="1"/>
    <col min="1534" max="1534" width="12.5703125" style="43" customWidth="1"/>
    <col min="1535" max="1536" width="15.140625" style="43" customWidth="1"/>
    <col min="1537" max="1537" width="23.140625" style="43" customWidth="1"/>
    <col min="1538" max="1778" width="11.42578125" style="43"/>
    <col min="1779" max="1779" width="12" style="43" customWidth="1"/>
    <col min="1780" max="1780" width="25.85546875" style="43" customWidth="1"/>
    <col min="1781" max="1781" width="15.28515625" style="43" customWidth="1"/>
    <col min="1782" max="1782" width="11.140625" style="43" customWidth="1"/>
    <col min="1783" max="1784" width="14.42578125" style="43" customWidth="1"/>
    <col min="1785" max="1785" width="24" style="43" customWidth="1"/>
    <col min="1786" max="1787" width="12" style="43" customWidth="1"/>
    <col min="1788" max="1789" width="12.85546875" style="43" customWidth="1"/>
    <col min="1790" max="1790" width="12.5703125" style="43" customWidth="1"/>
    <col min="1791" max="1792" width="15.140625" style="43" customWidth="1"/>
    <col min="1793" max="1793" width="23.140625" style="43" customWidth="1"/>
    <col min="1794" max="2034" width="11.42578125" style="43"/>
    <col min="2035" max="2035" width="12" style="43" customWidth="1"/>
    <col min="2036" max="2036" width="25.85546875" style="43" customWidth="1"/>
    <col min="2037" max="2037" width="15.28515625" style="43" customWidth="1"/>
    <col min="2038" max="2038" width="11.140625" style="43" customWidth="1"/>
    <col min="2039" max="2040" width="14.42578125" style="43" customWidth="1"/>
    <col min="2041" max="2041" width="24" style="43" customWidth="1"/>
    <col min="2042" max="2043" width="12" style="43" customWidth="1"/>
    <col min="2044" max="2045" width="12.85546875" style="43" customWidth="1"/>
    <col min="2046" max="2046" width="12.5703125" style="43" customWidth="1"/>
    <col min="2047" max="2048" width="15.140625" style="43" customWidth="1"/>
    <col min="2049" max="2049" width="23.140625" style="43" customWidth="1"/>
    <col min="2050" max="2290" width="11.42578125" style="43"/>
    <col min="2291" max="2291" width="12" style="43" customWidth="1"/>
    <col min="2292" max="2292" width="25.85546875" style="43" customWidth="1"/>
    <col min="2293" max="2293" width="15.28515625" style="43" customWidth="1"/>
    <col min="2294" max="2294" width="11.140625" style="43" customWidth="1"/>
    <col min="2295" max="2296" width="14.42578125" style="43" customWidth="1"/>
    <col min="2297" max="2297" width="24" style="43" customWidth="1"/>
    <col min="2298" max="2299" width="12" style="43" customWidth="1"/>
    <col min="2300" max="2301" width="12.85546875" style="43" customWidth="1"/>
    <col min="2302" max="2302" width="12.5703125" style="43" customWidth="1"/>
    <col min="2303" max="2304" width="15.140625" style="43" customWidth="1"/>
    <col min="2305" max="2305" width="23.140625" style="43" customWidth="1"/>
    <col min="2306" max="2546" width="11.42578125" style="43"/>
    <col min="2547" max="2547" width="12" style="43" customWidth="1"/>
    <col min="2548" max="2548" width="25.85546875" style="43" customWidth="1"/>
    <col min="2549" max="2549" width="15.28515625" style="43" customWidth="1"/>
    <col min="2550" max="2550" width="11.140625" style="43" customWidth="1"/>
    <col min="2551" max="2552" width="14.42578125" style="43" customWidth="1"/>
    <col min="2553" max="2553" width="24" style="43" customWidth="1"/>
    <col min="2554" max="2555" width="12" style="43" customWidth="1"/>
    <col min="2556" max="2557" width="12.85546875" style="43" customWidth="1"/>
    <col min="2558" max="2558" width="12.5703125" style="43" customWidth="1"/>
    <col min="2559" max="2560" width="15.140625" style="43" customWidth="1"/>
    <col min="2561" max="2561" width="23.140625" style="43" customWidth="1"/>
    <col min="2562" max="2802" width="11.42578125" style="43"/>
    <col min="2803" max="2803" width="12" style="43" customWidth="1"/>
    <col min="2804" max="2804" width="25.85546875" style="43" customWidth="1"/>
    <col min="2805" max="2805" width="15.28515625" style="43" customWidth="1"/>
    <col min="2806" max="2806" width="11.140625" style="43" customWidth="1"/>
    <col min="2807" max="2808" width="14.42578125" style="43" customWidth="1"/>
    <col min="2809" max="2809" width="24" style="43" customWidth="1"/>
    <col min="2810" max="2811" width="12" style="43" customWidth="1"/>
    <col min="2812" max="2813" width="12.85546875" style="43" customWidth="1"/>
    <col min="2814" max="2814" width="12.5703125" style="43" customWidth="1"/>
    <col min="2815" max="2816" width="15.140625" style="43" customWidth="1"/>
    <col min="2817" max="2817" width="23.140625" style="43" customWidth="1"/>
    <col min="2818" max="3058" width="11.42578125" style="43"/>
    <col min="3059" max="3059" width="12" style="43" customWidth="1"/>
    <col min="3060" max="3060" width="25.85546875" style="43" customWidth="1"/>
    <col min="3061" max="3061" width="15.28515625" style="43" customWidth="1"/>
    <col min="3062" max="3062" width="11.140625" style="43" customWidth="1"/>
    <col min="3063" max="3064" width="14.42578125" style="43" customWidth="1"/>
    <col min="3065" max="3065" width="24" style="43" customWidth="1"/>
    <col min="3066" max="3067" width="12" style="43" customWidth="1"/>
    <col min="3068" max="3069" width="12.85546875" style="43" customWidth="1"/>
    <col min="3070" max="3070" width="12.5703125" style="43" customWidth="1"/>
    <col min="3071" max="3072" width="15.140625" style="43" customWidth="1"/>
    <col min="3073" max="3073" width="23.140625" style="43" customWidth="1"/>
    <col min="3074" max="3314" width="11.42578125" style="43"/>
    <col min="3315" max="3315" width="12" style="43" customWidth="1"/>
    <col min="3316" max="3316" width="25.85546875" style="43" customWidth="1"/>
    <col min="3317" max="3317" width="15.28515625" style="43" customWidth="1"/>
    <col min="3318" max="3318" width="11.140625" style="43" customWidth="1"/>
    <col min="3319" max="3320" width="14.42578125" style="43" customWidth="1"/>
    <col min="3321" max="3321" width="24" style="43" customWidth="1"/>
    <col min="3322" max="3323" width="12" style="43" customWidth="1"/>
    <col min="3324" max="3325" width="12.85546875" style="43" customWidth="1"/>
    <col min="3326" max="3326" width="12.5703125" style="43" customWidth="1"/>
    <col min="3327" max="3328" width="15.140625" style="43" customWidth="1"/>
    <col min="3329" max="3329" width="23.140625" style="43" customWidth="1"/>
    <col min="3330" max="3570" width="11.42578125" style="43"/>
    <col min="3571" max="3571" width="12" style="43" customWidth="1"/>
    <col min="3572" max="3572" width="25.85546875" style="43" customWidth="1"/>
    <col min="3573" max="3573" width="15.28515625" style="43" customWidth="1"/>
    <col min="3574" max="3574" width="11.140625" style="43" customWidth="1"/>
    <col min="3575" max="3576" width="14.42578125" style="43" customWidth="1"/>
    <col min="3577" max="3577" width="24" style="43" customWidth="1"/>
    <col min="3578" max="3579" width="12" style="43" customWidth="1"/>
    <col min="3580" max="3581" width="12.85546875" style="43" customWidth="1"/>
    <col min="3582" max="3582" width="12.5703125" style="43" customWidth="1"/>
    <col min="3583" max="3584" width="15.140625" style="43" customWidth="1"/>
    <col min="3585" max="3585" width="23.140625" style="43" customWidth="1"/>
    <col min="3586" max="3826" width="11.42578125" style="43"/>
    <col min="3827" max="3827" width="12" style="43" customWidth="1"/>
    <col min="3828" max="3828" width="25.85546875" style="43" customWidth="1"/>
    <col min="3829" max="3829" width="15.28515625" style="43" customWidth="1"/>
    <col min="3830" max="3830" width="11.140625" style="43" customWidth="1"/>
    <col min="3831" max="3832" width="14.42578125" style="43" customWidth="1"/>
    <col min="3833" max="3833" width="24" style="43" customWidth="1"/>
    <col min="3834" max="3835" width="12" style="43" customWidth="1"/>
    <col min="3836" max="3837" width="12.85546875" style="43" customWidth="1"/>
    <col min="3838" max="3838" width="12.5703125" style="43" customWidth="1"/>
    <col min="3839" max="3840" width="15.140625" style="43" customWidth="1"/>
    <col min="3841" max="3841" width="23.140625" style="43" customWidth="1"/>
    <col min="3842" max="4082" width="11.42578125" style="43"/>
    <col min="4083" max="4083" width="12" style="43" customWidth="1"/>
    <col min="4084" max="4084" width="25.85546875" style="43" customWidth="1"/>
    <col min="4085" max="4085" width="15.28515625" style="43" customWidth="1"/>
    <col min="4086" max="4086" width="11.140625" style="43" customWidth="1"/>
    <col min="4087" max="4088" width="14.42578125" style="43" customWidth="1"/>
    <col min="4089" max="4089" width="24" style="43" customWidth="1"/>
    <col min="4090" max="4091" width="12" style="43" customWidth="1"/>
    <col min="4092" max="4093" width="12.85546875" style="43" customWidth="1"/>
    <col min="4094" max="4094" width="12.5703125" style="43" customWidth="1"/>
    <col min="4095" max="4096" width="15.140625" style="43" customWidth="1"/>
    <col min="4097" max="4097" width="23.140625" style="43" customWidth="1"/>
    <col min="4098" max="4338" width="11.42578125" style="43"/>
    <col min="4339" max="4339" width="12" style="43" customWidth="1"/>
    <col min="4340" max="4340" width="25.85546875" style="43" customWidth="1"/>
    <col min="4341" max="4341" width="15.28515625" style="43" customWidth="1"/>
    <col min="4342" max="4342" width="11.140625" style="43" customWidth="1"/>
    <col min="4343" max="4344" width="14.42578125" style="43" customWidth="1"/>
    <col min="4345" max="4345" width="24" style="43" customWidth="1"/>
    <col min="4346" max="4347" width="12" style="43" customWidth="1"/>
    <col min="4348" max="4349" width="12.85546875" style="43" customWidth="1"/>
    <col min="4350" max="4350" width="12.5703125" style="43" customWidth="1"/>
    <col min="4351" max="4352" width="15.140625" style="43" customWidth="1"/>
    <col min="4353" max="4353" width="23.140625" style="43" customWidth="1"/>
    <col min="4354" max="4594" width="11.42578125" style="43"/>
    <col min="4595" max="4595" width="12" style="43" customWidth="1"/>
    <col min="4596" max="4596" width="25.85546875" style="43" customWidth="1"/>
    <col min="4597" max="4597" width="15.28515625" style="43" customWidth="1"/>
    <col min="4598" max="4598" width="11.140625" style="43" customWidth="1"/>
    <col min="4599" max="4600" width="14.42578125" style="43" customWidth="1"/>
    <col min="4601" max="4601" width="24" style="43" customWidth="1"/>
    <col min="4602" max="4603" width="12" style="43" customWidth="1"/>
    <col min="4604" max="4605" width="12.85546875" style="43" customWidth="1"/>
    <col min="4606" max="4606" width="12.5703125" style="43" customWidth="1"/>
    <col min="4607" max="4608" width="15.140625" style="43" customWidth="1"/>
    <col min="4609" max="4609" width="23.140625" style="43" customWidth="1"/>
    <col min="4610" max="4850" width="11.42578125" style="43"/>
    <col min="4851" max="4851" width="12" style="43" customWidth="1"/>
    <col min="4852" max="4852" width="25.85546875" style="43" customWidth="1"/>
    <col min="4853" max="4853" width="15.28515625" style="43" customWidth="1"/>
    <col min="4854" max="4854" width="11.140625" style="43" customWidth="1"/>
    <col min="4855" max="4856" width="14.42578125" style="43" customWidth="1"/>
    <col min="4857" max="4857" width="24" style="43" customWidth="1"/>
    <col min="4858" max="4859" width="12" style="43" customWidth="1"/>
    <col min="4860" max="4861" width="12.85546875" style="43" customWidth="1"/>
    <col min="4862" max="4862" width="12.5703125" style="43" customWidth="1"/>
    <col min="4863" max="4864" width="15.140625" style="43" customWidth="1"/>
    <col min="4865" max="4865" width="23.140625" style="43" customWidth="1"/>
    <col min="4866" max="5106" width="11.42578125" style="43"/>
    <col min="5107" max="5107" width="12" style="43" customWidth="1"/>
    <col min="5108" max="5108" width="25.85546875" style="43" customWidth="1"/>
    <col min="5109" max="5109" width="15.28515625" style="43" customWidth="1"/>
    <col min="5110" max="5110" width="11.140625" style="43" customWidth="1"/>
    <col min="5111" max="5112" width="14.42578125" style="43" customWidth="1"/>
    <col min="5113" max="5113" width="24" style="43" customWidth="1"/>
    <col min="5114" max="5115" width="12" style="43" customWidth="1"/>
    <col min="5116" max="5117" width="12.85546875" style="43" customWidth="1"/>
    <col min="5118" max="5118" width="12.5703125" style="43" customWidth="1"/>
    <col min="5119" max="5120" width="15.140625" style="43" customWidth="1"/>
    <col min="5121" max="5121" width="23.140625" style="43" customWidth="1"/>
    <col min="5122" max="5362" width="11.42578125" style="43"/>
    <col min="5363" max="5363" width="12" style="43" customWidth="1"/>
    <col min="5364" max="5364" width="25.85546875" style="43" customWidth="1"/>
    <col min="5365" max="5365" width="15.28515625" style="43" customWidth="1"/>
    <col min="5366" max="5366" width="11.140625" style="43" customWidth="1"/>
    <col min="5367" max="5368" width="14.42578125" style="43" customWidth="1"/>
    <col min="5369" max="5369" width="24" style="43" customWidth="1"/>
    <col min="5370" max="5371" width="12" style="43" customWidth="1"/>
    <col min="5372" max="5373" width="12.85546875" style="43" customWidth="1"/>
    <col min="5374" max="5374" width="12.5703125" style="43" customWidth="1"/>
    <col min="5375" max="5376" width="15.140625" style="43" customWidth="1"/>
    <col min="5377" max="5377" width="23.140625" style="43" customWidth="1"/>
    <col min="5378" max="5618" width="11.42578125" style="43"/>
    <col min="5619" max="5619" width="12" style="43" customWidth="1"/>
    <col min="5620" max="5620" width="25.85546875" style="43" customWidth="1"/>
    <col min="5621" max="5621" width="15.28515625" style="43" customWidth="1"/>
    <col min="5622" max="5622" width="11.140625" style="43" customWidth="1"/>
    <col min="5623" max="5624" width="14.42578125" style="43" customWidth="1"/>
    <col min="5625" max="5625" width="24" style="43" customWidth="1"/>
    <col min="5626" max="5627" width="12" style="43" customWidth="1"/>
    <col min="5628" max="5629" width="12.85546875" style="43" customWidth="1"/>
    <col min="5630" max="5630" width="12.5703125" style="43" customWidth="1"/>
    <col min="5631" max="5632" width="15.140625" style="43" customWidth="1"/>
    <col min="5633" max="5633" width="23.140625" style="43" customWidth="1"/>
    <col min="5634" max="5874" width="11.42578125" style="43"/>
    <col min="5875" max="5875" width="12" style="43" customWidth="1"/>
    <col min="5876" max="5876" width="25.85546875" style="43" customWidth="1"/>
    <col min="5877" max="5877" width="15.28515625" style="43" customWidth="1"/>
    <col min="5878" max="5878" width="11.140625" style="43" customWidth="1"/>
    <col min="5879" max="5880" width="14.42578125" style="43" customWidth="1"/>
    <col min="5881" max="5881" width="24" style="43" customWidth="1"/>
    <col min="5882" max="5883" width="12" style="43" customWidth="1"/>
    <col min="5884" max="5885" width="12.85546875" style="43" customWidth="1"/>
    <col min="5886" max="5886" width="12.5703125" style="43" customWidth="1"/>
    <col min="5887" max="5888" width="15.140625" style="43" customWidth="1"/>
    <col min="5889" max="5889" width="23.140625" style="43" customWidth="1"/>
    <col min="5890" max="6130" width="11.42578125" style="43"/>
    <col min="6131" max="6131" width="12" style="43" customWidth="1"/>
    <col min="6132" max="6132" width="25.85546875" style="43" customWidth="1"/>
    <col min="6133" max="6133" width="15.28515625" style="43" customWidth="1"/>
    <col min="6134" max="6134" width="11.140625" style="43" customWidth="1"/>
    <col min="6135" max="6136" width="14.42578125" style="43" customWidth="1"/>
    <col min="6137" max="6137" width="24" style="43" customWidth="1"/>
    <col min="6138" max="6139" width="12" style="43" customWidth="1"/>
    <col min="6140" max="6141" width="12.85546875" style="43" customWidth="1"/>
    <col min="6142" max="6142" width="12.5703125" style="43" customWidth="1"/>
    <col min="6143" max="6144" width="15.140625" style="43" customWidth="1"/>
    <col min="6145" max="6145" width="23.140625" style="43" customWidth="1"/>
    <col min="6146" max="6386" width="11.42578125" style="43"/>
    <col min="6387" max="6387" width="12" style="43" customWidth="1"/>
    <col min="6388" max="6388" width="25.85546875" style="43" customWidth="1"/>
    <col min="6389" max="6389" width="15.28515625" style="43" customWidth="1"/>
    <col min="6390" max="6390" width="11.140625" style="43" customWidth="1"/>
    <col min="6391" max="6392" width="14.42578125" style="43" customWidth="1"/>
    <col min="6393" max="6393" width="24" style="43" customWidth="1"/>
    <col min="6394" max="6395" width="12" style="43" customWidth="1"/>
    <col min="6396" max="6397" width="12.85546875" style="43" customWidth="1"/>
    <col min="6398" max="6398" width="12.5703125" style="43" customWidth="1"/>
    <col min="6399" max="6400" width="15.140625" style="43" customWidth="1"/>
    <col min="6401" max="6401" width="23.140625" style="43" customWidth="1"/>
    <col min="6402" max="6642" width="11.42578125" style="43"/>
    <col min="6643" max="6643" width="12" style="43" customWidth="1"/>
    <col min="6644" max="6644" width="25.85546875" style="43" customWidth="1"/>
    <col min="6645" max="6645" width="15.28515625" style="43" customWidth="1"/>
    <col min="6646" max="6646" width="11.140625" style="43" customWidth="1"/>
    <col min="6647" max="6648" width="14.42578125" style="43" customWidth="1"/>
    <col min="6649" max="6649" width="24" style="43" customWidth="1"/>
    <col min="6650" max="6651" width="12" style="43" customWidth="1"/>
    <col min="6652" max="6653" width="12.85546875" style="43" customWidth="1"/>
    <col min="6654" max="6654" width="12.5703125" style="43" customWidth="1"/>
    <col min="6655" max="6656" width="15.140625" style="43" customWidth="1"/>
    <col min="6657" max="6657" width="23.140625" style="43" customWidth="1"/>
    <col min="6658" max="6898" width="11.42578125" style="43"/>
    <col min="6899" max="6899" width="12" style="43" customWidth="1"/>
    <col min="6900" max="6900" width="25.85546875" style="43" customWidth="1"/>
    <col min="6901" max="6901" width="15.28515625" style="43" customWidth="1"/>
    <col min="6902" max="6902" width="11.140625" style="43" customWidth="1"/>
    <col min="6903" max="6904" width="14.42578125" style="43" customWidth="1"/>
    <col min="6905" max="6905" width="24" style="43" customWidth="1"/>
    <col min="6906" max="6907" width="12" style="43" customWidth="1"/>
    <col min="6908" max="6909" width="12.85546875" style="43" customWidth="1"/>
    <col min="6910" max="6910" width="12.5703125" style="43" customWidth="1"/>
    <col min="6911" max="6912" width="15.140625" style="43" customWidth="1"/>
    <col min="6913" max="6913" width="23.140625" style="43" customWidth="1"/>
    <col min="6914" max="7154" width="11.42578125" style="43"/>
    <col min="7155" max="7155" width="12" style="43" customWidth="1"/>
    <col min="7156" max="7156" width="25.85546875" style="43" customWidth="1"/>
    <col min="7157" max="7157" width="15.28515625" style="43" customWidth="1"/>
    <col min="7158" max="7158" width="11.140625" style="43" customWidth="1"/>
    <col min="7159" max="7160" width="14.42578125" style="43" customWidth="1"/>
    <col min="7161" max="7161" width="24" style="43" customWidth="1"/>
    <col min="7162" max="7163" width="12" style="43" customWidth="1"/>
    <col min="7164" max="7165" width="12.85546875" style="43" customWidth="1"/>
    <col min="7166" max="7166" width="12.5703125" style="43" customWidth="1"/>
    <col min="7167" max="7168" width="15.140625" style="43" customWidth="1"/>
    <col min="7169" max="7169" width="23.140625" style="43" customWidth="1"/>
    <col min="7170" max="7410" width="11.42578125" style="43"/>
    <col min="7411" max="7411" width="12" style="43" customWidth="1"/>
    <col min="7412" max="7412" width="25.85546875" style="43" customWidth="1"/>
    <col min="7413" max="7413" width="15.28515625" style="43" customWidth="1"/>
    <col min="7414" max="7414" width="11.140625" style="43" customWidth="1"/>
    <col min="7415" max="7416" width="14.42578125" style="43" customWidth="1"/>
    <col min="7417" max="7417" width="24" style="43" customWidth="1"/>
    <col min="7418" max="7419" width="12" style="43" customWidth="1"/>
    <col min="7420" max="7421" width="12.85546875" style="43" customWidth="1"/>
    <col min="7422" max="7422" width="12.5703125" style="43" customWidth="1"/>
    <col min="7423" max="7424" width="15.140625" style="43" customWidth="1"/>
    <col min="7425" max="7425" width="23.140625" style="43" customWidth="1"/>
    <col min="7426" max="7666" width="11.42578125" style="43"/>
    <col min="7667" max="7667" width="12" style="43" customWidth="1"/>
    <col min="7668" max="7668" width="25.85546875" style="43" customWidth="1"/>
    <col min="7669" max="7669" width="15.28515625" style="43" customWidth="1"/>
    <col min="7670" max="7670" width="11.140625" style="43" customWidth="1"/>
    <col min="7671" max="7672" width="14.42578125" style="43" customWidth="1"/>
    <col min="7673" max="7673" width="24" style="43" customWidth="1"/>
    <col min="7674" max="7675" width="12" style="43" customWidth="1"/>
    <col min="7676" max="7677" width="12.85546875" style="43" customWidth="1"/>
    <col min="7678" max="7678" width="12.5703125" style="43" customWidth="1"/>
    <col min="7679" max="7680" width="15.140625" style="43" customWidth="1"/>
    <col min="7681" max="7681" width="23.140625" style="43" customWidth="1"/>
    <col min="7682" max="7922" width="11.42578125" style="43"/>
    <col min="7923" max="7923" width="12" style="43" customWidth="1"/>
    <col min="7924" max="7924" width="25.85546875" style="43" customWidth="1"/>
    <col min="7925" max="7925" width="15.28515625" style="43" customWidth="1"/>
    <col min="7926" max="7926" width="11.140625" style="43" customWidth="1"/>
    <col min="7927" max="7928" width="14.42578125" style="43" customWidth="1"/>
    <col min="7929" max="7929" width="24" style="43" customWidth="1"/>
    <col min="7930" max="7931" width="12" style="43" customWidth="1"/>
    <col min="7932" max="7933" width="12.85546875" style="43" customWidth="1"/>
    <col min="7934" max="7934" width="12.5703125" style="43" customWidth="1"/>
    <col min="7935" max="7936" width="15.140625" style="43" customWidth="1"/>
    <col min="7937" max="7937" width="23.140625" style="43" customWidth="1"/>
    <col min="7938" max="8178" width="11.42578125" style="43"/>
    <col min="8179" max="8179" width="12" style="43" customWidth="1"/>
    <col min="8180" max="8180" width="25.85546875" style="43" customWidth="1"/>
    <col min="8181" max="8181" width="15.28515625" style="43" customWidth="1"/>
    <col min="8182" max="8182" width="11.140625" style="43" customWidth="1"/>
    <col min="8183" max="8184" width="14.42578125" style="43" customWidth="1"/>
    <col min="8185" max="8185" width="24" style="43" customWidth="1"/>
    <col min="8186" max="8187" width="12" style="43" customWidth="1"/>
    <col min="8188" max="8189" width="12.85546875" style="43" customWidth="1"/>
    <col min="8190" max="8190" width="12.5703125" style="43" customWidth="1"/>
    <col min="8191" max="8192" width="15.140625" style="43" customWidth="1"/>
    <col min="8193" max="8193" width="23.140625" style="43" customWidth="1"/>
    <col min="8194" max="8434" width="11.42578125" style="43"/>
    <col min="8435" max="8435" width="12" style="43" customWidth="1"/>
    <col min="8436" max="8436" width="25.85546875" style="43" customWidth="1"/>
    <col min="8437" max="8437" width="15.28515625" style="43" customWidth="1"/>
    <col min="8438" max="8438" width="11.140625" style="43" customWidth="1"/>
    <col min="8439" max="8440" width="14.42578125" style="43" customWidth="1"/>
    <col min="8441" max="8441" width="24" style="43" customWidth="1"/>
    <col min="8442" max="8443" width="12" style="43" customWidth="1"/>
    <col min="8444" max="8445" width="12.85546875" style="43" customWidth="1"/>
    <col min="8446" max="8446" width="12.5703125" style="43" customWidth="1"/>
    <col min="8447" max="8448" width="15.140625" style="43" customWidth="1"/>
    <col min="8449" max="8449" width="23.140625" style="43" customWidth="1"/>
    <col min="8450" max="8690" width="11.42578125" style="43"/>
    <col min="8691" max="8691" width="12" style="43" customWidth="1"/>
    <col min="8692" max="8692" width="25.85546875" style="43" customWidth="1"/>
    <col min="8693" max="8693" width="15.28515625" style="43" customWidth="1"/>
    <col min="8694" max="8694" width="11.140625" style="43" customWidth="1"/>
    <col min="8695" max="8696" width="14.42578125" style="43" customWidth="1"/>
    <col min="8697" max="8697" width="24" style="43" customWidth="1"/>
    <col min="8698" max="8699" width="12" style="43" customWidth="1"/>
    <col min="8700" max="8701" width="12.85546875" style="43" customWidth="1"/>
    <col min="8702" max="8702" width="12.5703125" style="43" customWidth="1"/>
    <col min="8703" max="8704" width="15.140625" style="43" customWidth="1"/>
    <col min="8705" max="8705" width="23.140625" style="43" customWidth="1"/>
    <col min="8706" max="8946" width="11.42578125" style="43"/>
    <col min="8947" max="8947" width="12" style="43" customWidth="1"/>
    <col min="8948" max="8948" width="25.85546875" style="43" customWidth="1"/>
    <col min="8949" max="8949" width="15.28515625" style="43" customWidth="1"/>
    <col min="8950" max="8950" width="11.140625" style="43" customWidth="1"/>
    <col min="8951" max="8952" width="14.42578125" style="43" customWidth="1"/>
    <col min="8953" max="8953" width="24" style="43" customWidth="1"/>
    <col min="8954" max="8955" width="12" style="43" customWidth="1"/>
    <col min="8956" max="8957" width="12.85546875" style="43" customWidth="1"/>
    <col min="8958" max="8958" width="12.5703125" style="43" customWidth="1"/>
    <col min="8959" max="8960" width="15.140625" style="43" customWidth="1"/>
    <col min="8961" max="8961" width="23.140625" style="43" customWidth="1"/>
    <col min="8962" max="9202" width="11.42578125" style="43"/>
    <col min="9203" max="9203" width="12" style="43" customWidth="1"/>
    <col min="9204" max="9204" width="25.85546875" style="43" customWidth="1"/>
    <col min="9205" max="9205" width="15.28515625" style="43" customWidth="1"/>
    <col min="9206" max="9206" width="11.140625" style="43" customWidth="1"/>
    <col min="9207" max="9208" width="14.42578125" style="43" customWidth="1"/>
    <col min="9209" max="9209" width="24" style="43" customWidth="1"/>
    <col min="9210" max="9211" width="12" style="43" customWidth="1"/>
    <col min="9212" max="9213" width="12.85546875" style="43" customWidth="1"/>
    <col min="9214" max="9214" width="12.5703125" style="43" customWidth="1"/>
    <col min="9215" max="9216" width="15.140625" style="43" customWidth="1"/>
    <col min="9217" max="9217" width="23.140625" style="43" customWidth="1"/>
    <col min="9218" max="9458" width="11.42578125" style="43"/>
    <col min="9459" max="9459" width="12" style="43" customWidth="1"/>
    <col min="9460" max="9460" width="25.85546875" style="43" customWidth="1"/>
    <col min="9461" max="9461" width="15.28515625" style="43" customWidth="1"/>
    <col min="9462" max="9462" width="11.140625" style="43" customWidth="1"/>
    <col min="9463" max="9464" width="14.42578125" style="43" customWidth="1"/>
    <col min="9465" max="9465" width="24" style="43" customWidth="1"/>
    <col min="9466" max="9467" width="12" style="43" customWidth="1"/>
    <col min="9468" max="9469" width="12.85546875" style="43" customWidth="1"/>
    <col min="9470" max="9470" width="12.5703125" style="43" customWidth="1"/>
    <col min="9471" max="9472" width="15.140625" style="43" customWidth="1"/>
    <col min="9473" max="9473" width="23.140625" style="43" customWidth="1"/>
    <col min="9474" max="9714" width="11.42578125" style="43"/>
    <col min="9715" max="9715" width="12" style="43" customWidth="1"/>
    <col min="9716" max="9716" width="25.85546875" style="43" customWidth="1"/>
    <col min="9717" max="9717" width="15.28515625" style="43" customWidth="1"/>
    <col min="9718" max="9718" width="11.140625" style="43" customWidth="1"/>
    <col min="9719" max="9720" width="14.42578125" style="43" customWidth="1"/>
    <col min="9721" max="9721" width="24" style="43" customWidth="1"/>
    <col min="9722" max="9723" width="12" style="43" customWidth="1"/>
    <col min="9724" max="9725" width="12.85546875" style="43" customWidth="1"/>
    <col min="9726" max="9726" width="12.5703125" style="43" customWidth="1"/>
    <col min="9727" max="9728" width="15.140625" style="43" customWidth="1"/>
    <col min="9729" max="9729" width="23.140625" style="43" customWidth="1"/>
    <col min="9730" max="9970" width="11.42578125" style="43"/>
    <col min="9971" max="9971" width="12" style="43" customWidth="1"/>
    <col min="9972" max="9972" width="25.85546875" style="43" customWidth="1"/>
    <col min="9973" max="9973" width="15.28515625" style="43" customWidth="1"/>
    <col min="9974" max="9974" width="11.140625" style="43" customWidth="1"/>
    <col min="9975" max="9976" width="14.42578125" style="43" customWidth="1"/>
    <col min="9977" max="9977" width="24" style="43" customWidth="1"/>
    <col min="9978" max="9979" width="12" style="43" customWidth="1"/>
    <col min="9980" max="9981" width="12.85546875" style="43" customWidth="1"/>
    <col min="9982" max="9982" width="12.5703125" style="43" customWidth="1"/>
    <col min="9983" max="9984" width="15.140625" style="43" customWidth="1"/>
    <col min="9985" max="9985" width="23.140625" style="43" customWidth="1"/>
    <col min="9986" max="10226" width="11.42578125" style="43"/>
    <col min="10227" max="10227" width="12" style="43" customWidth="1"/>
    <col min="10228" max="10228" width="25.85546875" style="43" customWidth="1"/>
    <col min="10229" max="10229" width="15.28515625" style="43" customWidth="1"/>
    <col min="10230" max="10230" width="11.140625" style="43" customWidth="1"/>
    <col min="10231" max="10232" width="14.42578125" style="43" customWidth="1"/>
    <col min="10233" max="10233" width="24" style="43" customWidth="1"/>
    <col min="10234" max="10235" width="12" style="43" customWidth="1"/>
    <col min="10236" max="10237" width="12.85546875" style="43" customWidth="1"/>
    <col min="10238" max="10238" width="12.5703125" style="43" customWidth="1"/>
    <col min="10239" max="10240" width="15.140625" style="43" customWidth="1"/>
    <col min="10241" max="10241" width="23.140625" style="43" customWidth="1"/>
    <col min="10242" max="10482" width="11.42578125" style="43"/>
    <col min="10483" max="10483" width="12" style="43" customWidth="1"/>
    <col min="10484" max="10484" width="25.85546875" style="43" customWidth="1"/>
    <col min="10485" max="10485" width="15.28515625" style="43" customWidth="1"/>
    <col min="10486" max="10486" width="11.140625" style="43" customWidth="1"/>
    <col min="10487" max="10488" width="14.42578125" style="43" customWidth="1"/>
    <col min="10489" max="10489" width="24" style="43" customWidth="1"/>
    <col min="10490" max="10491" width="12" style="43" customWidth="1"/>
    <col min="10492" max="10493" width="12.85546875" style="43" customWidth="1"/>
    <col min="10494" max="10494" width="12.5703125" style="43" customWidth="1"/>
    <col min="10495" max="10496" width="15.140625" style="43" customWidth="1"/>
    <col min="10497" max="10497" width="23.140625" style="43" customWidth="1"/>
    <col min="10498" max="10738" width="11.42578125" style="43"/>
    <col min="10739" max="10739" width="12" style="43" customWidth="1"/>
    <col min="10740" max="10740" width="25.85546875" style="43" customWidth="1"/>
    <col min="10741" max="10741" width="15.28515625" style="43" customWidth="1"/>
    <col min="10742" max="10742" width="11.140625" style="43" customWidth="1"/>
    <col min="10743" max="10744" width="14.42578125" style="43" customWidth="1"/>
    <col min="10745" max="10745" width="24" style="43" customWidth="1"/>
    <col min="10746" max="10747" width="12" style="43" customWidth="1"/>
    <col min="10748" max="10749" width="12.85546875" style="43" customWidth="1"/>
    <col min="10750" max="10750" width="12.5703125" style="43" customWidth="1"/>
    <col min="10751" max="10752" width="15.140625" style="43" customWidth="1"/>
    <col min="10753" max="10753" width="23.140625" style="43" customWidth="1"/>
    <col min="10754" max="10994" width="11.42578125" style="43"/>
    <col min="10995" max="10995" width="12" style="43" customWidth="1"/>
    <col min="10996" max="10996" width="25.85546875" style="43" customWidth="1"/>
    <col min="10997" max="10997" width="15.28515625" style="43" customWidth="1"/>
    <col min="10998" max="10998" width="11.140625" style="43" customWidth="1"/>
    <col min="10999" max="11000" width="14.42578125" style="43" customWidth="1"/>
    <col min="11001" max="11001" width="24" style="43" customWidth="1"/>
    <col min="11002" max="11003" width="12" style="43" customWidth="1"/>
    <col min="11004" max="11005" width="12.85546875" style="43" customWidth="1"/>
    <col min="11006" max="11006" width="12.5703125" style="43" customWidth="1"/>
    <col min="11007" max="11008" width="15.140625" style="43" customWidth="1"/>
    <col min="11009" max="11009" width="23.140625" style="43" customWidth="1"/>
    <col min="11010" max="11250" width="11.42578125" style="43"/>
    <col min="11251" max="11251" width="12" style="43" customWidth="1"/>
    <col min="11252" max="11252" width="25.85546875" style="43" customWidth="1"/>
    <col min="11253" max="11253" width="15.28515625" style="43" customWidth="1"/>
    <col min="11254" max="11254" width="11.140625" style="43" customWidth="1"/>
    <col min="11255" max="11256" width="14.42578125" style="43" customWidth="1"/>
    <col min="11257" max="11257" width="24" style="43" customWidth="1"/>
    <col min="11258" max="11259" width="12" style="43" customWidth="1"/>
    <col min="11260" max="11261" width="12.85546875" style="43" customWidth="1"/>
    <col min="11262" max="11262" width="12.5703125" style="43" customWidth="1"/>
    <col min="11263" max="11264" width="15.140625" style="43" customWidth="1"/>
    <col min="11265" max="11265" width="23.140625" style="43" customWidth="1"/>
    <col min="11266" max="11506" width="11.42578125" style="43"/>
    <col min="11507" max="11507" width="12" style="43" customWidth="1"/>
    <col min="11508" max="11508" width="25.85546875" style="43" customWidth="1"/>
    <col min="11509" max="11509" width="15.28515625" style="43" customWidth="1"/>
    <col min="11510" max="11510" width="11.140625" style="43" customWidth="1"/>
    <col min="11511" max="11512" width="14.42578125" style="43" customWidth="1"/>
    <col min="11513" max="11513" width="24" style="43" customWidth="1"/>
    <col min="11514" max="11515" width="12" style="43" customWidth="1"/>
    <col min="11516" max="11517" width="12.85546875" style="43" customWidth="1"/>
    <col min="11518" max="11518" width="12.5703125" style="43" customWidth="1"/>
    <col min="11519" max="11520" width="15.140625" style="43" customWidth="1"/>
    <col min="11521" max="11521" width="23.140625" style="43" customWidth="1"/>
    <col min="11522" max="11762" width="11.42578125" style="43"/>
    <col min="11763" max="11763" width="12" style="43" customWidth="1"/>
    <col min="11764" max="11764" width="25.85546875" style="43" customWidth="1"/>
    <col min="11765" max="11765" width="15.28515625" style="43" customWidth="1"/>
    <col min="11766" max="11766" width="11.140625" style="43" customWidth="1"/>
    <col min="11767" max="11768" width="14.42578125" style="43" customWidth="1"/>
    <col min="11769" max="11769" width="24" style="43" customWidth="1"/>
    <col min="11770" max="11771" width="12" style="43" customWidth="1"/>
    <col min="11772" max="11773" width="12.85546875" style="43" customWidth="1"/>
    <col min="11774" max="11774" width="12.5703125" style="43" customWidth="1"/>
    <col min="11775" max="11776" width="15.140625" style="43" customWidth="1"/>
    <col min="11777" max="11777" width="23.140625" style="43" customWidth="1"/>
    <col min="11778" max="12018" width="11.42578125" style="43"/>
    <col min="12019" max="12019" width="12" style="43" customWidth="1"/>
    <col min="12020" max="12020" width="25.85546875" style="43" customWidth="1"/>
    <col min="12021" max="12021" width="15.28515625" style="43" customWidth="1"/>
    <col min="12022" max="12022" width="11.140625" style="43" customWidth="1"/>
    <col min="12023" max="12024" width="14.42578125" style="43" customWidth="1"/>
    <col min="12025" max="12025" width="24" style="43" customWidth="1"/>
    <col min="12026" max="12027" width="12" style="43" customWidth="1"/>
    <col min="12028" max="12029" width="12.85546875" style="43" customWidth="1"/>
    <col min="12030" max="12030" width="12.5703125" style="43" customWidth="1"/>
    <col min="12031" max="12032" width="15.140625" style="43" customWidth="1"/>
    <col min="12033" max="12033" width="23.140625" style="43" customWidth="1"/>
    <col min="12034" max="12274" width="11.42578125" style="43"/>
    <col min="12275" max="12275" width="12" style="43" customWidth="1"/>
    <col min="12276" max="12276" width="25.85546875" style="43" customWidth="1"/>
    <col min="12277" max="12277" width="15.28515625" style="43" customWidth="1"/>
    <col min="12278" max="12278" width="11.140625" style="43" customWidth="1"/>
    <col min="12279" max="12280" width="14.42578125" style="43" customWidth="1"/>
    <col min="12281" max="12281" width="24" style="43" customWidth="1"/>
    <col min="12282" max="12283" width="12" style="43" customWidth="1"/>
    <col min="12284" max="12285" width="12.85546875" style="43" customWidth="1"/>
    <col min="12286" max="12286" width="12.5703125" style="43" customWidth="1"/>
    <col min="12287" max="12288" width="15.140625" style="43" customWidth="1"/>
    <col min="12289" max="12289" width="23.140625" style="43" customWidth="1"/>
    <col min="12290" max="12530" width="11.42578125" style="43"/>
    <col min="12531" max="12531" width="12" style="43" customWidth="1"/>
    <col min="12532" max="12532" width="25.85546875" style="43" customWidth="1"/>
    <col min="12533" max="12533" width="15.28515625" style="43" customWidth="1"/>
    <col min="12534" max="12534" width="11.140625" style="43" customWidth="1"/>
    <col min="12535" max="12536" width="14.42578125" style="43" customWidth="1"/>
    <col min="12537" max="12537" width="24" style="43" customWidth="1"/>
    <col min="12538" max="12539" width="12" style="43" customWidth="1"/>
    <col min="12540" max="12541" width="12.85546875" style="43" customWidth="1"/>
    <col min="12542" max="12542" width="12.5703125" style="43" customWidth="1"/>
    <col min="12543" max="12544" width="15.140625" style="43" customWidth="1"/>
    <col min="12545" max="12545" width="23.140625" style="43" customWidth="1"/>
    <col min="12546" max="12786" width="11.42578125" style="43"/>
    <col min="12787" max="12787" width="12" style="43" customWidth="1"/>
    <col min="12788" max="12788" width="25.85546875" style="43" customWidth="1"/>
    <col min="12789" max="12789" width="15.28515625" style="43" customWidth="1"/>
    <col min="12790" max="12790" width="11.140625" style="43" customWidth="1"/>
    <col min="12791" max="12792" width="14.42578125" style="43" customWidth="1"/>
    <col min="12793" max="12793" width="24" style="43" customWidth="1"/>
    <col min="12794" max="12795" width="12" style="43" customWidth="1"/>
    <col min="12796" max="12797" width="12.85546875" style="43" customWidth="1"/>
    <col min="12798" max="12798" width="12.5703125" style="43" customWidth="1"/>
    <col min="12799" max="12800" width="15.140625" style="43" customWidth="1"/>
    <col min="12801" max="12801" width="23.140625" style="43" customWidth="1"/>
    <col min="12802" max="13042" width="11.42578125" style="43"/>
    <col min="13043" max="13043" width="12" style="43" customWidth="1"/>
    <col min="13044" max="13044" width="25.85546875" style="43" customWidth="1"/>
    <col min="13045" max="13045" width="15.28515625" style="43" customWidth="1"/>
    <col min="13046" max="13046" width="11.140625" style="43" customWidth="1"/>
    <col min="13047" max="13048" width="14.42578125" style="43" customWidth="1"/>
    <col min="13049" max="13049" width="24" style="43" customWidth="1"/>
    <col min="13050" max="13051" width="12" style="43" customWidth="1"/>
    <col min="13052" max="13053" width="12.85546875" style="43" customWidth="1"/>
    <col min="13054" max="13054" width="12.5703125" style="43" customWidth="1"/>
    <col min="13055" max="13056" width="15.140625" style="43" customWidth="1"/>
    <col min="13057" max="13057" width="23.140625" style="43" customWidth="1"/>
    <col min="13058" max="13298" width="11.42578125" style="43"/>
    <col min="13299" max="13299" width="12" style="43" customWidth="1"/>
    <col min="13300" max="13300" width="25.85546875" style="43" customWidth="1"/>
    <col min="13301" max="13301" width="15.28515625" style="43" customWidth="1"/>
    <col min="13302" max="13302" width="11.140625" style="43" customWidth="1"/>
    <col min="13303" max="13304" width="14.42578125" style="43" customWidth="1"/>
    <col min="13305" max="13305" width="24" style="43" customWidth="1"/>
    <col min="13306" max="13307" width="12" style="43" customWidth="1"/>
    <col min="13308" max="13309" width="12.85546875" style="43" customWidth="1"/>
    <col min="13310" max="13310" width="12.5703125" style="43" customWidth="1"/>
    <col min="13311" max="13312" width="15.140625" style="43" customWidth="1"/>
    <col min="13313" max="13313" width="23.140625" style="43" customWidth="1"/>
    <col min="13314" max="13554" width="11.42578125" style="43"/>
    <col min="13555" max="13555" width="12" style="43" customWidth="1"/>
    <col min="13556" max="13556" width="25.85546875" style="43" customWidth="1"/>
    <col min="13557" max="13557" width="15.28515625" style="43" customWidth="1"/>
    <col min="13558" max="13558" width="11.140625" style="43" customWidth="1"/>
    <col min="13559" max="13560" width="14.42578125" style="43" customWidth="1"/>
    <col min="13561" max="13561" width="24" style="43" customWidth="1"/>
    <col min="13562" max="13563" width="12" style="43" customWidth="1"/>
    <col min="13564" max="13565" width="12.85546875" style="43" customWidth="1"/>
    <col min="13566" max="13566" width="12.5703125" style="43" customWidth="1"/>
    <col min="13567" max="13568" width="15.140625" style="43" customWidth="1"/>
    <col min="13569" max="13569" width="23.140625" style="43" customWidth="1"/>
    <col min="13570" max="13810" width="11.42578125" style="43"/>
    <col min="13811" max="13811" width="12" style="43" customWidth="1"/>
    <col min="13812" max="13812" width="25.85546875" style="43" customWidth="1"/>
    <col min="13813" max="13813" width="15.28515625" style="43" customWidth="1"/>
    <col min="13814" max="13814" width="11.140625" style="43" customWidth="1"/>
    <col min="13815" max="13816" width="14.42578125" style="43" customWidth="1"/>
    <col min="13817" max="13817" width="24" style="43" customWidth="1"/>
    <col min="13818" max="13819" width="12" style="43" customWidth="1"/>
    <col min="13820" max="13821" width="12.85546875" style="43" customWidth="1"/>
    <col min="13822" max="13822" width="12.5703125" style="43" customWidth="1"/>
    <col min="13823" max="13824" width="15.140625" style="43" customWidth="1"/>
    <col min="13825" max="13825" width="23.140625" style="43" customWidth="1"/>
    <col min="13826" max="14066" width="11.42578125" style="43"/>
    <col min="14067" max="14067" width="12" style="43" customWidth="1"/>
    <col min="14068" max="14068" width="25.85546875" style="43" customWidth="1"/>
    <col min="14069" max="14069" width="15.28515625" style="43" customWidth="1"/>
    <col min="14070" max="14070" width="11.140625" style="43" customWidth="1"/>
    <col min="14071" max="14072" width="14.42578125" style="43" customWidth="1"/>
    <col min="14073" max="14073" width="24" style="43" customWidth="1"/>
    <col min="14074" max="14075" width="12" style="43" customWidth="1"/>
    <col min="14076" max="14077" width="12.85546875" style="43" customWidth="1"/>
    <col min="14078" max="14078" width="12.5703125" style="43" customWidth="1"/>
    <col min="14079" max="14080" width="15.140625" style="43" customWidth="1"/>
    <col min="14081" max="14081" width="23.140625" style="43" customWidth="1"/>
    <col min="14082" max="14322" width="11.42578125" style="43"/>
    <col min="14323" max="14323" width="12" style="43" customWidth="1"/>
    <col min="14324" max="14324" width="25.85546875" style="43" customWidth="1"/>
    <col min="14325" max="14325" width="15.28515625" style="43" customWidth="1"/>
    <col min="14326" max="14326" width="11.140625" style="43" customWidth="1"/>
    <col min="14327" max="14328" width="14.42578125" style="43" customWidth="1"/>
    <col min="14329" max="14329" width="24" style="43" customWidth="1"/>
    <col min="14330" max="14331" width="12" style="43" customWidth="1"/>
    <col min="14332" max="14333" width="12.85546875" style="43" customWidth="1"/>
    <col min="14334" max="14334" width="12.5703125" style="43" customWidth="1"/>
    <col min="14335" max="14336" width="15.140625" style="43" customWidth="1"/>
    <col min="14337" max="14337" width="23.140625" style="43" customWidth="1"/>
    <col min="14338" max="14578" width="11.42578125" style="43"/>
    <col min="14579" max="14579" width="12" style="43" customWidth="1"/>
    <col min="14580" max="14580" width="25.85546875" style="43" customWidth="1"/>
    <col min="14581" max="14581" width="15.28515625" style="43" customWidth="1"/>
    <col min="14582" max="14582" width="11.140625" style="43" customWidth="1"/>
    <col min="14583" max="14584" width="14.42578125" style="43" customWidth="1"/>
    <col min="14585" max="14585" width="24" style="43" customWidth="1"/>
    <col min="14586" max="14587" width="12" style="43" customWidth="1"/>
    <col min="14588" max="14589" width="12.85546875" style="43" customWidth="1"/>
    <col min="14590" max="14590" width="12.5703125" style="43" customWidth="1"/>
    <col min="14591" max="14592" width="15.140625" style="43" customWidth="1"/>
    <col min="14593" max="14593" width="23.140625" style="43" customWidth="1"/>
    <col min="14594" max="14834" width="11.42578125" style="43"/>
    <col min="14835" max="14835" width="12" style="43" customWidth="1"/>
    <col min="14836" max="14836" width="25.85546875" style="43" customWidth="1"/>
    <col min="14837" max="14837" width="15.28515625" style="43" customWidth="1"/>
    <col min="14838" max="14838" width="11.140625" style="43" customWidth="1"/>
    <col min="14839" max="14840" width="14.42578125" style="43" customWidth="1"/>
    <col min="14841" max="14841" width="24" style="43" customWidth="1"/>
    <col min="14842" max="14843" width="12" style="43" customWidth="1"/>
    <col min="14844" max="14845" width="12.85546875" style="43" customWidth="1"/>
    <col min="14846" max="14846" width="12.5703125" style="43" customWidth="1"/>
    <col min="14847" max="14848" width="15.140625" style="43" customWidth="1"/>
    <col min="14849" max="14849" width="23.140625" style="43" customWidth="1"/>
    <col min="14850" max="15090" width="11.42578125" style="43"/>
    <col min="15091" max="15091" width="12" style="43" customWidth="1"/>
    <col min="15092" max="15092" width="25.85546875" style="43" customWidth="1"/>
    <col min="15093" max="15093" width="15.28515625" style="43" customWidth="1"/>
    <col min="15094" max="15094" width="11.140625" style="43" customWidth="1"/>
    <col min="15095" max="15096" width="14.42578125" style="43" customWidth="1"/>
    <col min="15097" max="15097" width="24" style="43" customWidth="1"/>
    <col min="15098" max="15099" width="12" style="43" customWidth="1"/>
    <col min="15100" max="15101" width="12.85546875" style="43" customWidth="1"/>
    <col min="15102" max="15102" width="12.5703125" style="43" customWidth="1"/>
    <col min="15103" max="15104" width="15.140625" style="43" customWidth="1"/>
    <col min="15105" max="15105" width="23.140625" style="43" customWidth="1"/>
    <col min="15106" max="15346" width="11.42578125" style="43"/>
    <col min="15347" max="15347" width="12" style="43" customWidth="1"/>
    <col min="15348" max="15348" width="25.85546875" style="43" customWidth="1"/>
    <col min="15349" max="15349" width="15.28515625" style="43" customWidth="1"/>
    <col min="15350" max="15350" width="11.140625" style="43" customWidth="1"/>
    <col min="15351" max="15352" width="14.42578125" style="43" customWidth="1"/>
    <col min="15353" max="15353" width="24" style="43" customWidth="1"/>
    <col min="15354" max="15355" width="12" style="43" customWidth="1"/>
    <col min="15356" max="15357" width="12.85546875" style="43" customWidth="1"/>
    <col min="15358" max="15358" width="12.5703125" style="43" customWidth="1"/>
    <col min="15359" max="15360" width="15.140625" style="43" customWidth="1"/>
    <col min="15361" max="15361" width="23.140625" style="43" customWidth="1"/>
    <col min="15362" max="15602" width="11.42578125" style="43"/>
    <col min="15603" max="15603" width="12" style="43" customWidth="1"/>
    <col min="15604" max="15604" width="25.85546875" style="43" customWidth="1"/>
    <col min="15605" max="15605" width="15.28515625" style="43" customWidth="1"/>
    <col min="15606" max="15606" width="11.140625" style="43" customWidth="1"/>
    <col min="15607" max="15608" width="14.42578125" style="43" customWidth="1"/>
    <col min="15609" max="15609" width="24" style="43" customWidth="1"/>
    <col min="15610" max="15611" width="12" style="43" customWidth="1"/>
    <col min="15612" max="15613" width="12.85546875" style="43" customWidth="1"/>
    <col min="15614" max="15614" width="12.5703125" style="43" customWidth="1"/>
    <col min="15615" max="15616" width="15.140625" style="43" customWidth="1"/>
    <col min="15617" max="15617" width="23.140625" style="43" customWidth="1"/>
    <col min="15618" max="15858" width="11.42578125" style="43"/>
    <col min="15859" max="15859" width="12" style="43" customWidth="1"/>
    <col min="15860" max="15860" width="25.85546875" style="43" customWidth="1"/>
    <col min="15861" max="15861" width="15.28515625" style="43" customWidth="1"/>
    <col min="15862" max="15862" width="11.140625" style="43" customWidth="1"/>
    <col min="15863" max="15864" width="14.42578125" style="43" customWidth="1"/>
    <col min="15865" max="15865" width="24" style="43" customWidth="1"/>
    <col min="15866" max="15867" width="12" style="43" customWidth="1"/>
    <col min="15868" max="15869" width="12.85546875" style="43" customWidth="1"/>
    <col min="15870" max="15870" width="12.5703125" style="43" customWidth="1"/>
    <col min="15871" max="15872" width="15.140625" style="43" customWidth="1"/>
    <col min="15873" max="15873" width="23.140625" style="43" customWidth="1"/>
    <col min="15874" max="16114" width="11.42578125" style="43"/>
    <col min="16115" max="16115" width="12" style="43" customWidth="1"/>
    <col min="16116" max="16116" width="25.85546875" style="43" customWidth="1"/>
    <col min="16117" max="16117" width="15.28515625" style="43" customWidth="1"/>
    <col min="16118" max="16118" width="11.140625" style="43" customWidth="1"/>
    <col min="16119" max="16120" width="14.42578125" style="43" customWidth="1"/>
    <col min="16121" max="16121" width="24" style="43" customWidth="1"/>
    <col min="16122" max="16123" width="12" style="43" customWidth="1"/>
    <col min="16124" max="16125" width="12.85546875" style="43" customWidth="1"/>
    <col min="16126" max="16126" width="12.5703125" style="43" customWidth="1"/>
    <col min="16127" max="16128" width="15.140625" style="43" customWidth="1"/>
    <col min="16129" max="16129" width="23.140625" style="43" customWidth="1"/>
    <col min="16130" max="16384" width="11.42578125" style="43"/>
  </cols>
  <sheetData>
    <row r="1" spans="1:15" ht="30" customHeight="1" thickBot="1" x14ac:dyDescent="0.25">
      <c r="A1" s="134" t="s">
        <v>34</v>
      </c>
      <c r="B1" s="135"/>
      <c r="C1" s="135"/>
      <c r="D1" s="135"/>
      <c r="E1" s="135"/>
      <c r="F1" s="135"/>
      <c r="G1" s="135"/>
      <c r="H1" s="135"/>
      <c r="I1" s="135"/>
      <c r="J1" s="135"/>
      <c r="K1" s="135"/>
      <c r="L1" s="135"/>
      <c r="M1" s="135"/>
      <c r="N1" s="135"/>
      <c r="O1" s="136"/>
    </row>
    <row r="2" spans="1:15" ht="9.9499999999999993" customHeight="1" thickBot="1" x14ac:dyDescent="0.25">
      <c r="A2" s="82"/>
      <c r="B2" s="28"/>
      <c r="C2" s="28"/>
      <c r="D2" s="28"/>
      <c r="E2" s="28"/>
      <c r="F2" s="28"/>
      <c r="G2" s="28"/>
      <c r="H2" s="28"/>
      <c r="I2" s="28"/>
      <c r="J2" s="28"/>
      <c r="K2" s="28"/>
      <c r="L2" s="28"/>
      <c r="M2" s="28"/>
      <c r="N2" s="28"/>
    </row>
    <row r="3" spans="1:15" ht="30" customHeight="1" thickBot="1" x14ac:dyDescent="0.25">
      <c r="A3" s="137" t="s">
        <v>1</v>
      </c>
      <c r="B3" s="138"/>
      <c r="C3" s="138"/>
      <c r="D3" s="138"/>
      <c r="E3" s="138"/>
      <c r="F3" s="138"/>
      <c r="G3" s="138"/>
      <c r="H3" s="138"/>
      <c r="I3" s="138"/>
      <c r="J3" s="138"/>
      <c r="K3" s="138"/>
      <c r="L3" s="138"/>
      <c r="M3" s="138"/>
      <c r="N3" s="138"/>
      <c r="O3" s="139"/>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26" t="s">
        <v>2</v>
      </c>
      <c r="B5" s="127"/>
      <c r="C5" s="127"/>
      <c r="D5" s="127"/>
      <c r="E5" s="127"/>
      <c r="F5" s="127"/>
      <c r="G5" s="127"/>
      <c r="H5" s="127"/>
      <c r="I5" s="127"/>
      <c r="J5" s="127"/>
      <c r="K5" s="127"/>
      <c r="L5" s="127"/>
      <c r="M5" s="127"/>
      <c r="N5" s="127"/>
      <c r="O5" s="128"/>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26" t="s">
        <v>15</v>
      </c>
      <c r="B7" s="127"/>
      <c r="C7" s="127"/>
      <c r="D7" s="127"/>
      <c r="E7" s="127"/>
      <c r="F7" s="127"/>
      <c r="G7" s="127"/>
      <c r="H7" s="127"/>
      <c r="I7" s="127"/>
      <c r="J7" s="127"/>
      <c r="K7" s="127"/>
      <c r="L7" s="127"/>
      <c r="M7" s="127"/>
      <c r="N7" s="127"/>
      <c r="O7" s="128"/>
    </row>
    <row r="8" spans="1:15" ht="9.9499999999999993" customHeight="1" thickBot="1" x14ac:dyDescent="0.3">
      <c r="A8" s="7"/>
      <c r="B8" s="7"/>
      <c r="C8" s="10"/>
      <c r="D8" s="10"/>
      <c r="E8" s="11"/>
      <c r="F8" s="11"/>
      <c r="G8" s="11"/>
      <c r="H8" s="11"/>
      <c r="I8" s="11"/>
      <c r="J8" s="11"/>
      <c r="K8" s="11"/>
      <c r="L8" s="11"/>
      <c r="M8" s="11"/>
      <c r="N8" s="11"/>
    </row>
    <row r="9" spans="1:15" s="87" customFormat="1" ht="120" customHeight="1" thickBot="1" x14ac:dyDescent="0.25">
      <c r="A9" s="143" t="s">
        <v>3</v>
      </c>
      <c r="B9" s="109" t="s">
        <v>4</v>
      </c>
      <c r="C9" s="144" t="s">
        <v>5</v>
      </c>
      <c r="D9" s="145" t="s">
        <v>57</v>
      </c>
      <c r="E9" s="146" t="s">
        <v>58</v>
      </c>
      <c r="F9" s="109" t="s">
        <v>6</v>
      </c>
      <c r="G9" s="110" t="s">
        <v>7</v>
      </c>
      <c r="H9" s="144" t="s">
        <v>59</v>
      </c>
      <c r="I9" s="144" t="s">
        <v>14</v>
      </c>
      <c r="J9" s="144" t="s">
        <v>43</v>
      </c>
      <c r="K9" s="109" t="s">
        <v>8</v>
      </c>
      <c r="L9" s="145" t="s">
        <v>60</v>
      </c>
      <c r="M9" s="111" t="s">
        <v>49</v>
      </c>
      <c r="N9" s="110" t="s">
        <v>42</v>
      </c>
      <c r="O9" s="147" t="s">
        <v>61</v>
      </c>
    </row>
    <row r="10" spans="1:15" ht="30" customHeight="1" x14ac:dyDescent="0.2">
      <c r="A10" s="29"/>
      <c r="B10" s="30"/>
      <c r="C10" s="129" t="s">
        <v>35</v>
      </c>
      <c r="D10" s="130"/>
      <c r="E10" s="31"/>
      <c r="F10" s="31"/>
      <c r="G10" s="31"/>
      <c r="H10" s="31"/>
      <c r="I10" s="31"/>
      <c r="J10" s="31"/>
      <c r="K10" s="31"/>
      <c r="L10" s="37"/>
      <c r="M10" s="37"/>
      <c r="N10" s="38"/>
      <c r="O10" s="44"/>
    </row>
    <row r="11" spans="1:15" ht="20.100000000000001" customHeight="1" x14ac:dyDescent="0.2">
      <c r="A11" s="60">
        <v>24</v>
      </c>
      <c r="B11" s="122"/>
      <c r="C11" s="45" t="s">
        <v>45</v>
      </c>
      <c r="D11" s="14" t="s">
        <v>33</v>
      </c>
      <c r="E11" s="15"/>
      <c r="F11" s="16"/>
      <c r="G11" s="17" t="s">
        <v>9</v>
      </c>
      <c r="H11" s="18"/>
      <c r="I11" s="19"/>
      <c r="J11" s="20">
        <f t="shared" ref="J11:J12" si="0">H11+I11</f>
        <v>0</v>
      </c>
      <c r="K11" s="21"/>
      <c r="L11" s="22">
        <f t="shared" ref="L11:L12" si="1">J11+(J11*K11)</f>
        <v>0</v>
      </c>
      <c r="M11" s="97">
        <v>125</v>
      </c>
      <c r="N11" s="23" t="str">
        <f t="shared" ref="N11:N12" si="2">IF(OR(E11="",F11="",H11="",I11="",K11=""),"Information(s) manquante(s) colonnes E-F-H-I-K",IFERROR(L11*M11,"Erreur de calcul"))</f>
        <v>Information(s) manquante(s) colonnes E-F-H-I-K</v>
      </c>
      <c r="O11" s="123"/>
    </row>
    <row r="12" spans="1:15" ht="20.100000000000001" customHeight="1" x14ac:dyDescent="0.2">
      <c r="A12" s="60">
        <v>24</v>
      </c>
      <c r="B12" s="122"/>
      <c r="C12" s="45" t="s">
        <v>55</v>
      </c>
      <c r="D12" s="14" t="s">
        <v>33</v>
      </c>
      <c r="E12" s="15"/>
      <c r="F12" s="16"/>
      <c r="G12" s="17" t="s">
        <v>9</v>
      </c>
      <c r="H12" s="18"/>
      <c r="I12" s="19"/>
      <c r="J12" s="20">
        <f t="shared" si="0"/>
        <v>0</v>
      </c>
      <c r="K12" s="21"/>
      <c r="L12" s="22">
        <f t="shared" si="1"/>
        <v>0</v>
      </c>
      <c r="M12" s="97">
        <v>125</v>
      </c>
      <c r="N12" s="23" t="str">
        <f t="shared" si="2"/>
        <v>Information(s) manquante(s) colonnes E-F-H-I-K</v>
      </c>
      <c r="O12" s="123"/>
    </row>
    <row r="13" spans="1:15" ht="20.100000000000001" customHeight="1" x14ac:dyDescent="0.2">
      <c r="A13" s="60">
        <v>24</v>
      </c>
      <c r="B13" s="39"/>
      <c r="C13" s="45" t="s">
        <v>56</v>
      </c>
      <c r="D13" s="14" t="s">
        <v>33</v>
      </c>
      <c r="E13" s="15"/>
      <c r="F13" s="16"/>
      <c r="G13" s="17" t="s">
        <v>9</v>
      </c>
      <c r="H13" s="18"/>
      <c r="I13" s="19"/>
      <c r="J13" s="20">
        <f>H13+I13</f>
        <v>0</v>
      </c>
      <c r="K13" s="21"/>
      <c r="L13" s="22">
        <f>J13+(J13*K13)</f>
        <v>0</v>
      </c>
      <c r="M13" s="97">
        <v>125</v>
      </c>
      <c r="N13" s="23" t="str">
        <f>IF(OR(E13="",F13="",H13="",I13="",K13=""),"Information(s) manquante(s) colonnes E-F-H-I-K",IFERROR(L13*M13,"Erreur de calcul"))</f>
        <v>Information(s) manquante(s) colonnes E-F-H-I-K</v>
      </c>
      <c r="O13" s="81"/>
    </row>
    <row r="14" spans="1:15" ht="20.100000000000001" customHeight="1" x14ac:dyDescent="0.2">
      <c r="A14" s="60">
        <v>24</v>
      </c>
      <c r="B14" s="39"/>
      <c r="C14" s="45" t="s">
        <v>46</v>
      </c>
      <c r="D14" s="14" t="s">
        <v>33</v>
      </c>
      <c r="E14" s="15"/>
      <c r="F14" s="16"/>
      <c r="G14" s="17" t="s">
        <v>9</v>
      </c>
      <c r="H14" s="18"/>
      <c r="I14" s="19"/>
      <c r="J14" s="20">
        <f t="shared" ref="J14:J18" si="3">H14+I14</f>
        <v>0</v>
      </c>
      <c r="K14" s="21"/>
      <c r="L14" s="22">
        <f t="shared" ref="L14:L18" si="4">J14+(J14*K14)</f>
        <v>0</v>
      </c>
      <c r="M14" s="97">
        <v>125</v>
      </c>
      <c r="N14" s="23" t="str">
        <f t="shared" ref="N14:N18" si="5">IF(OR(E14="",F14="",H14="",I14="",K14=""),"Information(s) manquante(s) colonnes E-F-H-I-K",IFERROR(L14*M14,"Erreur de calcul"))</f>
        <v>Information(s) manquante(s) colonnes E-F-H-I-K</v>
      </c>
      <c r="O14" s="81"/>
    </row>
    <row r="15" spans="1:15" ht="30" customHeight="1" x14ac:dyDescent="0.2">
      <c r="A15" s="112"/>
      <c r="B15" s="52"/>
      <c r="C15" s="131" t="s">
        <v>29</v>
      </c>
      <c r="D15" s="132"/>
      <c r="E15" s="53"/>
      <c r="F15" s="53"/>
      <c r="G15" s="53"/>
      <c r="H15" s="53"/>
      <c r="I15" s="53"/>
      <c r="J15" s="53"/>
      <c r="K15" s="53"/>
      <c r="L15" s="54"/>
      <c r="M15" s="54"/>
      <c r="N15" s="55"/>
      <c r="O15" s="56"/>
    </row>
    <row r="16" spans="1:15" ht="20.100000000000001" customHeight="1" x14ac:dyDescent="0.2">
      <c r="A16" s="60">
        <v>24</v>
      </c>
      <c r="B16" s="39"/>
      <c r="C16" s="45" t="s">
        <v>37</v>
      </c>
      <c r="D16" s="14" t="s">
        <v>33</v>
      </c>
      <c r="E16" s="15"/>
      <c r="F16" s="16"/>
      <c r="G16" s="17" t="s">
        <v>9</v>
      </c>
      <c r="H16" s="18"/>
      <c r="I16" s="19"/>
      <c r="J16" s="20">
        <f t="shared" si="3"/>
        <v>0</v>
      </c>
      <c r="K16" s="21"/>
      <c r="L16" s="22">
        <f t="shared" si="4"/>
        <v>0</v>
      </c>
      <c r="M16" s="97">
        <v>125</v>
      </c>
      <c r="N16" s="23" t="str">
        <f t="shared" si="5"/>
        <v>Information(s) manquante(s) colonnes E-F-H-I-K</v>
      </c>
      <c r="O16" s="81"/>
    </row>
    <row r="17" spans="1:15" ht="20.100000000000001" customHeight="1" x14ac:dyDescent="0.2">
      <c r="A17" s="60">
        <v>24</v>
      </c>
      <c r="B17" s="39"/>
      <c r="C17" s="45" t="s">
        <v>38</v>
      </c>
      <c r="D17" s="14" t="s">
        <v>33</v>
      </c>
      <c r="E17" s="15"/>
      <c r="F17" s="16"/>
      <c r="G17" s="17" t="s">
        <v>9</v>
      </c>
      <c r="H17" s="18"/>
      <c r="I17" s="19"/>
      <c r="J17" s="20">
        <f t="shared" si="3"/>
        <v>0</v>
      </c>
      <c r="K17" s="21"/>
      <c r="L17" s="22">
        <f t="shared" si="4"/>
        <v>0</v>
      </c>
      <c r="M17" s="97">
        <v>50</v>
      </c>
      <c r="N17" s="23" t="str">
        <f t="shared" si="5"/>
        <v>Information(s) manquante(s) colonnes E-F-H-I-K</v>
      </c>
      <c r="O17" s="81"/>
    </row>
    <row r="18" spans="1:15" ht="20.100000000000001" customHeight="1" thickBot="1" x14ac:dyDescent="0.25">
      <c r="A18" s="60">
        <v>24</v>
      </c>
      <c r="B18" s="39"/>
      <c r="C18" s="45" t="s">
        <v>36</v>
      </c>
      <c r="D18" s="14" t="s">
        <v>33</v>
      </c>
      <c r="E18" s="15"/>
      <c r="F18" s="16"/>
      <c r="G18" s="17" t="s">
        <v>9</v>
      </c>
      <c r="H18" s="18"/>
      <c r="I18" s="19"/>
      <c r="J18" s="20">
        <f t="shared" si="3"/>
        <v>0</v>
      </c>
      <c r="K18" s="21"/>
      <c r="L18" s="22">
        <f t="shared" si="4"/>
        <v>0</v>
      </c>
      <c r="M18" s="97">
        <v>500</v>
      </c>
      <c r="N18" s="23" t="str">
        <f t="shared" si="5"/>
        <v>Information(s) manquante(s) colonnes E-F-H-I-K</v>
      </c>
      <c r="O18" s="81"/>
    </row>
    <row r="19" spans="1:15" s="87" customFormat="1" ht="120" customHeight="1" x14ac:dyDescent="0.2">
      <c r="A19" s="98"/>
      <c r="B19" s="24"/>
      <c r="C19" s="35" t="s">
        <v>62</v>
      </c>
      <c r="D19" s="25"/>
      <c r="E19" s="36"/>
      <c r="F19" s="36"/>
      <c r="G19" s="89" t="s">
        <v>7</v>
      </c>
      <c r="H19" s="93" t="s">
        <v>47</v>
      </c>
      <c r="I19" s="93"/>
      <c r="J19" s="93"/>
      <c r="K19" s="89" t="s">
        <v>8</v>
      </c>
      <c r="L19" s="93" t="s">
        <v>48</v>
      </c>
      <c r="M19" s="99" t="s">
        <v>49</v>
      </c>
      <c r="N19" s="89" t="s">
        <v>50</v>
      </c>
      <c r="O19" s="102"/>
    </row>
    <row r="20" spans="1:15" s="87" customFormat="1" ht="19.5" customHeight="1" x14ac:dyDescent="0.2">
      <c r="A20" s="60">
        <v>24</v>
      </c>
      <c r="B20" s="39"/>
      <c r="C20" s="148" t="s">
        <v>63</v>
      </c>
      <c r="D20" s="14"/>
      <c r="E20" s="15"/>
      <c r="F20" s="16"/>
      <c r="G20" s="17" t="s">
        <v>11</v>
      </c>
      <c r="H20" s="18"/>
      <c r="I20" s="26"/>
      <c r="J20" s="26"/>
      <c r="K20" s="21"/>
      <c r="L20" s="22">
        <f>H20+(H20*K20)</f>
        <v>0</v>
      </c>
      <c r="M20" s="100">
        <v>8</v>
      </c>
      <c r="N20" s="23" t="str">
        <f>IF(OR(F20="",H20="",K20=""),"Information(s) manquante(s) colonnes F-H-K",IFERROR(L20*M20,"Erreur de calcul"))</f>
        <v>Information(s) manquante(s) colonnes F-H-K</v>
      </c>
      <c r="O20" s="101"/>
    </row>
    <row r="21" spans="1:15" s="87" customFormat="1" ht="19.5" customHeight="1" x14ac:dyDescent="0.2">
      <c r="A21" s="60">
        <v>24</v>
      </c>
      <c r="B21" s="39"/>
      <c r="C21" s="148" t="s">
        <v>51</v>
      </c>
      <c r="D21" s="14"/>
      <c r="E21" s="15"/>
      <c r="F21" s="16"/>
      <c r="G21" s="17" t="s">
        <v>11</v>
      </c>
      <c r="H21" s="18"/>
      <c r="I21" s="26"/>
      <c r="J21" s="26"/>
      <c r="K21" s="21"/>
      <c r="L21" s="22">
        <f t="shared" ref="L21:L25" si="6">H21+(H21*K21)</f>
        <v>0</v>
      </c>
      <c r="M21" s="100">
        <v>8</v>
      </c>
      <c r="N21" s="23" t="str">
        <f t="shared" ref="N21:N25" si="7">IF(OR(F21="",H21="",K21=""),"Information(s) manquante(s) colonnes F-H-K",IFERROR(L21*M21,"Erreur de calcul"))</f>
        <v>Information(s) manquante(s) colonnes F-H-K</v>
      </c>
      <c r="O21" s="101"/>
    </row>
    <row r="22" spans="1:15" s="87" customFormat="1" ht="19.5" customHeight="1" x14ac:dyDescent="0.2">
      <c r="A22" s="60">
        <v>24</v>
      </c>
      <c r="B22" s="39"/>
      <c r="C22" s="148" t="s">
        <v>64</v>
      </c>
      <c r="D22" s="14"/>
      <c r="E22" s="15"/>
      <c r="F22" s="16"/>
      <c r="G22" s="17" t="s">
        <v>12</v>
      </c>
      <c r="H22" s="18"/>
      <c r="I22" s="26"/>
      <c r="J22" s="26"/>
      <c r="K22" s="21"/>
      <c r="L22" s="22">
        <f t="shared" si="6"/>
        <v>0</v>
      </c>
      <c r="M22" s="100">
        <v>125</v>
      </c>
      <c r="N22" s="23" t="str">
        <f t="shared" si="7"/>
        <v>Information(s) manquante(s) colonnes F-H-K</v>
      </c>
      <c r="O22" s="101"/>
    </row>
    <row r="23" spans="1:15" s="87" customFormat="1" ht="19.5" customHeight="1" x14ac:dyDescent="0.2">
      <c r="A23" s="60">
        <v>24</v>
      </c>
      <c r="B23" s="39"/>
      <c r="C23" s="149" t="s">
        <v>65</v>
      </c>
      <c r="D23" s="14" t="s">
        <v>66</v>
      </c>
      <c r="E23" s="15"/>
      <c r="F23" s="16"/>
      <c r="G23" s="17" t="s">
        <v>11</v>
      </c>
      <c r="H23" s="18"/>
      <c r="I23" s="26"/>
      <c r="J23" s="26"/>
      <c r="K23" s="21"/>
      <c r="L23" s="22">
        <f t="shared" si="6"/>
        <v>0</v>
      </c>
      <c r="M23" s="100">
        <v>75</v>
      </c>
      <c r="N23" s="23" t="str">
        <f t="shared" si="7"/>
        <v>Information(s) manquante(s) colonnes F-H-K</v>
      </c>
      <c r="O23" s="101"/>
    </row>
    <row r="24" spans="1:15" s="87" customFormat="1" ht="19.5" customHeight="1" x14ac:dyDescent="0.2">
      <c r="A24" s="60">
        <v>24</v>
      </c>
      <c r="B24" s="39"/>
      <c r="C24" s="150" t="s">
        <v>67</v>
      </c>
      <c r="D24" s="14" t="s">
        <v>68</v>
      </c>
      <c r="E24" s="15"/>
      <c r="F24" s="16"/>
      <c r="G24" s="17" t="s">
        <v>69</v>
      </c>
      <c r="H24" s="18"/>
      <c r="I24" s="26"/>
      <c r="J24" s="26"/>
      <c r="K24" s="21"/>
      <c r="L24" s="22">
        <f t="shared" si="6"/>
        <v>0</v>
      </c>
      <c r="M24" s="100">
        <v>250</v>
      </c>
      <c r="N24" s="23" t="str">
        <f t="shared" si="7"/>
        <v>Information(s) manquante(s) colonnes F-H-K</v>
      </c>
      <c r="O24" s="101"/>
    </row>
    <row r="25" spans="1:15" s="87" customFormat="1" ht="19.5" customHeight="1" x14ac:dyDescent="0.2">
      <c r="A25" s="60">
        <v>24</v>
      </c>
      <c r="B25" s="39"/>
      <c r="C25" s="149" t="s">
        <v>70</v>
      </c>
      <c r="D25" s="14" t="s">
        <v>71</v>
      </c>
      <c r="E25" s="15"/>
      <c r="F25" s="16"/>
      <c r="G25" s="17" t="s">
        <v>72</v>
      </c>
      <c r="H25" s="18"/>
      <c r="I25" s="26"/>
      <c r="J25" s="26"/>
      <c r="K25" s="21"/>
      <c r="L25" s="22">
        <f t="shared" si="6"/>
        <v>0</v>
      </c>
      <c r="M25" s="100">
        <v>15</v>
      </c>
      <c r="N25" s="23" t="str">
        <f t="shared" si="7"/>
        <v>Information(s) manquante(s) colonnes F-H-K</v>
      </c>
      <c r="O25" s="101"/>
    </row>
    <row r="26" spans="1:15" s="87" customFormat="1" ht="20.100000000000001" customHeight="1" x14ac:dyDescent="0.2">
      <c r="A26" s="60">
        <v>24</v>
      </c>
      <c r="B26" s="39"/>
      <c r="C26" s="151" t="s">
        <v>52</v>
      </c>
      <c r="D26" s="14"/>
      <c r="E26" s="15"/>
      <c r="F26" s="16"/>
      <c r="G26" s="27" t="s">
        <v>30</v>
      </c>
      <c r="H26" s="41"/>
      <c r="I26" s="26"/>
      <c r="J26" s="26"/>
      <c r="K26" s="26"/>
      <c r="L26" s="26"/>
      <c r="M26" s="26"/>
      <c r="N26" s="26"/>
      <c r="O26" s="101"/>
    </row>
    <row r="27" spans="1:15" ht="30" customHeight="1" x14ac:dyDescent="0.2">
      <c r="A27" s="113"/>
      <c r="B27" s="48"/>
      <c r="C27" s="49" t="s">
        <v>73</v>
      </c>
      <c r="D27" s="50"/>
      <c r="E27" s="50"/>
      <c r="F27" s="50"/>
      <c r="G27" s="50"/>
      <c r="H27" s="50"/>
      <c r="I27" s="50"/>
      <c r="J27" s="50"/>
      <c r="K27" s="50"/>
      <c r="L27" s="50"/>
      <c r="M27" s="50"/>
      <c r="N27" s="50"/>
      <c r="O27" s="51"/>
    </row>
    <row r="28" spans="1:15" ht="20.100000000000001" customHeight="1" x14ac:dyDescent="0.2">
      <c r="A28" s="60">
        <v>24</v>
      </c>
      <c r="B28" s="12"/>
      <c r="C28" s="40" t="s">
        <v>74</v>
      </c>
      <c r="D28" s="13" t="s">
        <v>16</v>
      </c>
      <c r="E28" s="15"/>
      <c r="F28" s="16"/>
      <c r="G28" s="17" t="s">
        <v>11</v>
      </c>
      <c r="H28" s="18"/>
      <c r="I28" s="26"/>
      <c r="J28" s="26"/>
      <c r="K28" s="21"/>
      <c r="L28" s="22">
        <f t="shared" ref="L28:L31" si="8">H28+(H28*K28)</f>
        <v>0</v>
      </c>
      <c r="M28" s="97">
        <v>1</v>
      </c>
      <c r="N28" s="23" t="str">
        <f t="shared" ref="N28:N31" si="9">IF(OR(F28="",H28="",K28=""),"Information(s) manquante(s) colonnes F-H-K",IFERROR(L28*M28,"Erreur de calcul"))</f>
        <v>Information(s) manquante(s) colonnes F-H-K</v>
      </c>
      <c r="O28" s="81"/>
    </row>
    <row r="29" spans="1:15" ht="20.100000000000001" customHeight="1" x14ac:dyDescent="0.2">
      <c r="A29" s="60">
        <v>24</v>
      </c>
      <c r="B29" s="12"/>
      <c r="C29" s="40" t="s">
        <v>17</v>
      </c>
      <c r="D29" s="13" t="s">
        <v>16</v>
      </c>
      <c r="E29" s="15"/>
      <c r="F29" s="16"/>
      <c r="G29" s="17" t="s">
        <v>11</v>
      </c>
      <c r="H29" s="18"/>
      <c r="I29" s="26"/>
      <c r="J29" s="26"/>
      <c r="K29" s="21"/>
      <c r="L29" s="22">
        <f t="shared" si="8"/>
        <v>0</v>
      </c>
      <c r="M29" s="97">
        <v>1</v>
      </c>
      <c r="N29" s="23" t="str">
        <f t="shared" si="9"/>
        <v>Information(s) manquante(s) colonnes F-H-K</v>
      </c>
      <c r="O29" s="81"/>
    </row>
    <row r="30" spans="1:15" ht="20.100000000000001" customHeight="1" x14ac:dyDescent="0.2">
      <c r="A30" s="60">
        <v>24</v>
      </c>
      <c r="B30" s="12"/>
      <c r="C30" s="40" t="s">
        <v>18</v>
      </c>
      <c r="D30" s="13" t="s">
        <v>16</v>
      </c>
      <c r="E30" s="15"/>
      <c r="F30" s="16"/>
      <c r="G30" s="17" t="s">
        <v>11</v>
      </c>
      <c r="H30" s="18"/>
      <c r="I30" s="26"/>
      <c r="J30" s="26"/>
      <c r="K30" s="21"/>
      <c r="L30" s="22">
        <f t="shared" si="8"/>
        <v>0</v>
      </c>
      <c r="M30" s="97">
        <v>1</v>
      </c>
      <c r="N30" s="23" t="str">
        <f t="shared" si="9"/>
        <v>Information(s) manquante(s) colonnes F-H-K</v>
      </c>
      <c r="O30" s="81"/>
    </row>
    <row r="31" spans="1:15" ht="20.100000000000001" customHeight="1" thickBot="1" x14ac:dyDescent="0.25">
      <c r="A31" s="60">
        <v>24</v>
      </c>
      <c r="B31" s="62"/>
      <c r="C31" s="40" t="s">
        <v>31</v>
      </c>
      <c r="D31" s="13" t="s">
        <v>16</v>
      </c>
      <c r="E31" s="15"/>
      <c r="F31" s="16"/>
      <c r="G31" s="17" t="s">
        <v>11</v>
      </c>
      <c r="H31" s="18"/>
      <c r="I31" s="63"/>
      <c r="J31" s="63"/>
      <c r="K31" s="21"/>
      <c r="L31" s="22">
        <f t="shared" si="8"/>
        <v>0</v>
      </c>
      <c r="M31" s="97">
        <v>1</v>
      </c>
      <c r="N31" s="23" t="str">
        <f t="shared" si="9"/>
        <v>Information(s) manquante(s) colonnes F-H-K</v>
      </c>
      <c r="O31" s="81"/>
    </row>
    <row r="32" spans="1:15" ht="30" hidden="1" customHeight="1" thickBot="1" x14ac:dyDescent="0.25">
      <c r="A32" s="140" t="s">
        <v>13</v>
      </c>
      <c r="B32" s="141"/>
      <c r="C32" s="141"/>
      <c r="D32" s="141"/>
      <c r="E32" s="141"/>
      <c r="F32" s="141"/>
      <c r="G32" s="141"/>
      <c r="H32" s="141"/>
      <c r="I32" s="141"/>
      <c r="J32" s="141"/>
      <c r="K32" s="141"/>
      <c r="L32" s="141"/>
      <c r="M32" s="142"/>
      <c r="N32" s="57">
        <f>SUM(N13:N31)</f>
        <v>0</v>
      </c>
      <c r="O32" s="59"/>
    </row>
    <row r="33" spans="1:15" s="87" customFormat="1" ht="120" customHeight="1" thickBot="1" x14ac:dyDescent="0.25">
      <c r="A33" s="69" t="s">
        <v>3</v>
      </c>
      <c r="B33" s="65" t="s">
        <v>4</v>
      </c>
      <c r="C33" s="58" t="s">
        <v>5</v>
      </c>
      <c r="D33" s="79"/>
      <c r="E33" s="78"/>
      <c r="F33" s="72" t="s">
        <v>6</v>
      </c>
      <c r="G33" s="72" t="s">
        <v>7</v>
      </c>
      <c r="H33" s="73" t="s">
        <v>25</v>
      </c>
      <c r="I33" s="76"/>
      <c r="J33" s="77"/>
      <c r="K33" s="105"/>
      <c r="L33" s="75"/>
      <c r="M33" s="74" t="s">
        <v>26</v>
      </c>
      <c r="N33" s="72" t="s">
        <v>42</v>
      </c>
      <c r="O33" s="106"/>
    </row>
    <row r="34" spans="1:15" ht="30" customHeight="1" x14ac:dyDescent="0.2">
      <c r="A34" s="70"/>
      <c r="B34" s="71"/>
      <c r="C34" s="133" t="s">
        <v>32</v>
      </c>
      <c r="D34" s="133"/>
      <c r="E34" s="133"/>
      <c r="F34" s="133"/>
      <c r="G34" s="133"/>
      <c r="H34" s="133"/>
      <c r="I34" s="133"/>
      <c r="J34" s="133"/>
      <c r="K34" s="133"/>
      <c r="L34" s="133"/>
      <c r="M34" s="133"/>
      <c r="N34" s="133"/>
      <c r="O34" s="64"/>
    </row>
    <row r="35" spans="1:15" ht="20.100000000000001" customHeight="1" x14ac:dyDescent="0.2">
      <c r="A35" s="61">
        <v>24</v>
      </c>
      <c r="B35" s="39"/>
      <c r="C35" s="46" t="s">
        <v>23</v>
      </c>
      <c r="D35" s="26"/>
      <c r="E35" s="26"/>
      <c r="F35" s="16"/>
      <c r="G35" s="27" t="s">
        <v>30</v>
      </c>
      <c r="H35" s="41"/>
      <c r="I35" s="26"/>
      <c r="J35" s="26"/>
      <c r="K35" s="26"/>
      <c r="L35" s="26"/>
      <c r="M35" s="97"/>
      <c r="N35" s="23" t="str">
        <f t="shared" ref="N35:N37" si="10">IF(OR(F35="",H35="",ISBLANK(H35)),"Information(s) manquante(s) colonnes F-H",IFERROR(M35*H35,"Erreur de calcul"))</f>
        <v>Information(s) manquante(s) colonnes F-H</v>
      </c>
      <c r="O35" s="101"/>
    </row>
    <row r="36" spans="1:15" ht="19.5" customHeight="1" x14ac:dyDescent="0.2">
      <c r="A36" s="61">
        <v>24</v>
      </c>
      <c r="B36" s="39"/>
      <c r="C36" s="46" t="s">
        <v>20</v>
      </c>
      <c r="D36" s="26"/>
      <c r="E36" s="26"/>
      <c r="F36" s="16"/>
      <c r="G36" s="27" t="s">
        <v>30</v>
      </c>
      <c r="H36" s="41"/>
      <c r="I36" s="26"/>
      <c r="J36" s="26"/>
      <c r="K36" s="26"/>
      <c r="L36" s="26"/>
      <c r="M36" s="97"/>
      <c r="N36" s="23" t="str">
        <f t="shared" si="10"/>
        <v>Information(s) manquante(s) colonnes F-H</v>
      </c>
      <c r="O36" s="101"/>
    </row>
    <row r="37" spans="1:15" ht="20.100000000000001" customHeight="1" x14ac:dyDescent="0.2">
      <c r="A37" s="61">
        <v>24</v>
      </c>
      <c r="B37" s="39"/>
      <c r="C37" s="46" t="s">
        <v>21</v>
      </c>
      <c r="D37" s="26"/>
      <c r="E37" s="26"/>
      <c r="F37" s="16"/>
      <c r="G37" s="27" t="s">
        <v>30</v>
      </c>
      <c r="H37" s="41"/>
      <c r="I37" s="26"/>
      <c r="J37" s="26"/>
      <c r="K37" s="26"/>
      <c r="L37" s="26"/>
      <c r="M37" s="97"/>
      <c r="N37" s="23" t="str">
        <f t="shared" si="10"/>
        <v>Information(s) manquante(s) colonnes F-H</v>
      </c>
      <c r="O37" s="101"/>
    </row>
    <row r="38" spans="1:15" ht="20.100000000000001" customHeight="1" x14ac:dyDescent="0.2">
      <c r="A38" s="61">
        <v>24</v>
      </c>
      <c r="B38" s="39"/>
      <c r="C38" s="46" t="s">
        <v>22</v>
      </c>
      <c r="D38" s="26"/>
      <c r="E38" s="26"/>
      <c r="F38" s="16"/>
      <c r="G38" s="27" t="s">
        <v>30</v>
      </c>
      <c r="H38" s="41"/>
      <c r="I38" s="26"/>
      <c r="J38" s="26"/>
      <c r="K38" s="26"/>
      <c r="L38" s="26"/>
      <c r="M38" s="97"/>
      <c r="N38" s="23" t="str">
        <f>IF(OR(F38="",H38="",ISBLANK(H38)),"Information(s) manquante(s) colonnes F-H",IFERROR(M38*H38,"Erreur de calcul"))</f>
        <v>Information(s) manquante(s) colonnes F-H</v>
      </c>
      <c r="O38" s="101"/>
    </row>
    <row r="39" spans="1:15" s="87" customFormat="1" ht="120" customHeight="1" x14ac:dyDescent="0.2">
      <c r="A39" s="88" t="s">
        <v>3</v>
      </c>
      <c r="B39" s="89" t="s">
        <v>4</v>
      </c>
      <c r="C39" s="90" t="s">
        <v>75</v>
      </c>
      <c r="D39" s="91" t="s">
        <v>24</v>
      </c>
      <c r="E39" s="92" t="s">
        <v>27</v>
      </c>
      <c r="F39" s="89" t="s">
        <v>6</v>
      </c>
      <c r="G39" s="89" t="s">
        <v>7</v>
      </c>
      <c r="H39" s="93" t="s">
        <v>10</v>
      </c>
      <c r="I39" s="93" t="s">
        <v>14</v>
      </c>
      <c r="J39" s="94" t="s">
        <v>43</v>
      </c>
      <c r="K39" s="89" t="s">
        <v>8</v>
      </c>
      <c r="L39" s="93" t="s">
        <v>44</v>
      </c>
      <c r="M39" s="95"/>
      <c r="N39" s="96"/>
      <c r="O39" s="103"/>
    </row>
    <row r="40" spans="1:15" ht="20.100000000000001" customHeight="1" x14ac:dyDescent="0.2">
      <c r="A40" s="85">
        <v>24</v>
      </c>
      <c r="B40" s="12"/>
      <c r="C40" s="86" t="s">
        <v>54</v>
      </c>
      <c r="D40" s="26"/>
      <c r="E40" s="83"/>
      <c r="F40" s="84"/>
      <c r="G40" s="34" t="s">
        <v>11</v>
      </c>
      <c r="H40" s="33"/>
      <c r="I40" s="80">
        <v>1</v>
      </c>
      <c r="J40" s="20">
        <f>H40+I40</f>
        <v>1</v>
      </c>
      <c r="K40" s="32"/>
      <c r="L40" s="22">
        <f>J40+(J40*K40)</f>
        <v>1</v>
      </c>
      <c r="M40" s="42"/>
      <c r="N40" s="42"/>
      <c r="O40" s="104"/>
    </row>
    <row r="41" spans="1:15" ht="20.100000000000001" customHeight="1" x14ac:dyDescent="0.2">
      <c r="A41" s="85">
        <v>24</v>
      </c>
      <c r="B41" s="12"/>
      <c r="C41" s="86" t="s">
        <v>39</v>
      </c>
      <c r="D41" s="26"/>
      <c r="E41" s="83"/>
      <c r="F41" s="84"/>
      <c r="G41" s="34" t="s">
        <v>9</v>
      </c>
      <c r="H41" s="33"/>
      <c r="I41" s="80">
        <v>1</v>
      </c>
      <c r="J41" s="20">
        <f t="shared" ref="J41:J43" si="11">H41+I41</f>
        <v>1</v>
      </c>
      <c r="K41" s="32"/>
      <c r="L41" s="22">
        <f t="shared" ref="L41:L43" si="12">J41+(J41*K41)</f>
        <v>1</v>
      </c>
      <c r="M41" s="42"/>
      <c r="N41" s="42"/>
      <c r="O41" s="104"/>
    </row>
    <row r="42" spans="1:15" ht="20.100000000000001" customHeight="1" x14ac:dyDescent="0.2">
      <c r="A42" s="85">
        <v>24</v>
      </c>
      <c r="B42" s="12"/>
      <c r="C42" s="86" t="s">
        <v>40</v>
      </c>
      <c r="D42" s="26"/>
      <c r="E42" s="83"/>
      <c r="F42" s="84"/>
      <c r="G42" s="34" t="s">
        <v>9</v>
      </c>
      <c r="H42" s="33"/>
      <c r="I42" s="80">
        <v>1</v>
      </c>
      <c r="J42" s="20">
        <f t="shared" si="11"/>
        <v>1</v>
      </c>
      <c r="K42" s="32"/>
      <c r="L42" s="22">
        <f t="shared" si="12"/>
        <v>1</v>
      </c>
      <c r="M42" s="42"/>
      <c r="N42" s="42"/>
      <c r="O42" s="104"/>
    </row>
    <row r="43" spans="1:15" ht="20.100000000000001" customHeight="1" x14ac:dyDescent="0.2">
      <c r="A43" s="85">
        <v>24</v>
      </c>
      <c r="B43" s="12"/>
      <c r="C43" s="86" t="s">
        <v>41</v>
      </c>
      <c r="D43" s="26"/>
      <c r="E43" s="83"/>
      <c r="F43" s="84"/>
      <c r="G43" s="34" t="s">
        <v>9</v>
      </c>
      <c r="H43" s="33"/>
      <c r="I43" s="80">
        <v>0</v>
      </c>
      <c r="J43" s="20">
        <f t="shared" si="11"/>
        <v>0</v>
      </c>
      <c r="K43" s="32"/>
      <c r="L43" s="22">
        <f t="shared" si="12"/>
        <v>0</v>
      </c>
      <c r="M43" s="42"/>
      <c r="N43" s="42"/>
      <c r="O43" s="104"/>
    </row>
    <row r="44" spans="1:15" ht="20.100000000000001" customHeight="1" x14ac:dyDescent="0.2">
      <c r="A44" s="85">
        <v>24</v>
      </c>
      <c r="B44" s="124"/>
      <c r="C44" s="125"/>
      <c r="D44" s="26"/>
      <c r="E44" s="83"/>
      <c r="F44" s="84"/>
      <c r="G44" s="34" t="s">
        <v>9</v>
      </c>
      <c r="H44" s="33"/>
      <c r="I44" s="80">
        <v>1</v>
      </c>
      <c r="J44" s="20">
        <f t="shared" ref="J44:J45" si="13">H44+I44</f>
        <v>1</v>
      </c>
      <c r="K44" s="32"/>
      <c r="L44" s="22">
        <f t="shared" ref="L44:L45" si="14">J44+(J44*K44)</f>
        <v>1</v>
      </c>
      <c r="M44" s="42"/>
      <c r="N44" s="42"/>
      <c r="O44" s="104"/>
    </row>
    <row r="45" spans="1:15" ht="20.100000000000001" customHeight="1" x14ac:dyDescent="0.2">
      <c r="A45" s="85">
        <v>24</v>
      </c>
      <c r="B45" s="124"/>
      <c r="C45" s="125"/>
      <c r="D45" s="26"/>
      <c r="E45" s="83"/>
      <c r="F45" s="84"/>
      <c r="G45" s="34" t="s">
        <v>9</v>
      </c>
      <c r="H45" s="33"/>
      <c r="I45" s="80">
        <v>2</v>
      </c>
      <c r="J45" s="20">
        <f t="shared" si="13"/>
        <v>2</v>
      </c>
      <c r="K45" s="32"/>
      <c r="L45" s="22">
        <f t="shared" si="14"/>
        <v>2</v>
      </c>
      <c r="M45" s="42"/>
      <c r="N45" s="42"/>
      <c r="O45" s="104"/>
    </row>
    <row r="46" spans="1:15" s="87" customFormat="1" ht="30" customHeight="1" thickBot="1" x14ac:dyDescent="0.25">
      <c r="A46" s="66"/>
      <c r="B46" s="67"/>
      <c r="C46" s="68" t="s">
        <v>19</v>
      </c>
      <c r="D46" s="68"/>
      <c r="E46" s="68"/>
      <c r="F46" s="68"/>
      <c r="G46" s="68"/>
      <c r="H46" s="68"/>
      <c r="I46" s="68"/>
      <c r="J46" s="68"/>
      <c r="K46" s="68"/>
      <c r="L46" s="68"/>
      <c r="M46" s="68"/>
      <c r="N46" s="68"/>
      <c r="O46" s="107"/>
    </row>
    <row r="47" spans="1:15" ht="19.5" customHeight="1" thickBot="1" x14ac:dyDescent="0.25">
      <c r="A47" s="114">
        <v>24</v>
      </c>
      <c r="B47" s="115"/>
      <c r="C47" s="116" t="s">
        <v>19</v>
      </c>
      <c r="D47" s="117"/>
      <c r="E47" s="117"/>
      <c r="F47" s="118"/>
      <c r="G47" s="119" t="s">
        <v>30</v>
      </c>
      <c r="H47" s="120"/>
      <c r="I47" s="117"/>
      <c r="J47" s="117"/>
      <c r="K47" s="117"/>
      <c r="L47" s="117"/>
      <c r="M47" s="117"/>
      <c r="N47" s="117"/>
      <c r="O47" s="121"/>
    </row>
  </sheetData>
  <mergeCells count="8">
    <mergeCell ref="A1:O1"/>
    <mergeCell ref="A3:O3"/>
    <mergeCell ref="A32:M32"/>
    <mergeCell ref="A5:O5"/>
    <mergeCell ref="A7:O7"/>
    <mergeCell ref="C10:D10"/>
    <mergeCell ref="C15:D15"/>
    <mergeCell ref="C34:N34"/>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8"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2025-09-05T11:32:49Z</dcterms:modified>
</cp:coreProperties>
</file>