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N:\Rhone\DISIL\Diam\ProcMarche\2025\R_2025-07 Acquisition_mobilier_sieges\DCE\DCE DEFINITIF\"/>
    </mc:Choice>
  </mc:AlternateContent>
  <xr:revisionPtr revIDLastSave="0" documentId="13_ncr:1_{052F603F-A7D3-4824-9FB9-4C8D2B238D36}" xr6:coauthVersionLast="47" xr6:coauthVersionMax="47" xr10:uidLastSave="{00000000-0000-0000-0000-000000000000}"/>
  <bookViews>
    <workbookView xWindow="330" yWindow="-120" windowWidth="28590" windowHeight="17520" xr2:uid="{A536ED61-6868-4398-A43F-D6F026704AE5}"/>
  </bookViews>
  <sheets>
    <sheet name="BPU Lot 2 Sièges" sheetId="1" r:id="rId1"/>
    <sheet name="DQE Lot 2 Sièges" sheetId="2" r:id="rId2"/>
  </sheets>
  <definedNames>
    <definedName name="_xlnm.Print_Area" localSheetId="0">'BPU Lot 2 Sièges'!$A$1:$J$29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0" i="2" l="1"/>
  <c r="I10" i="2"/>
  <c r="H8" i="1"/>
  <c r="F9" i="1"/>
  <c r="G9" i="1" s="1"/>
  <c r="H9" i="1" s="1"/>
  <c r="F10" i="1"/>
  <c r="G10" i="1"/>
  <c r="F13" i="1"/>
  <c r="G13" i="1" s="1"/>
  <c r="F15" i="1"/>
  <c r="F16" i="1"/>
  <c r="G16" i="1" s="1"/>
  <c r="F17" i="1"/>
  <c r="F18" i="1"/>
  <c r="F19" i="1"/>
  <c r="I11" i="2" s="1"/>
  <c r="F20" i="1"/>
  <c r="G20" i="1" s="1"/>
  <c r="H20" i="1" s="1"/>
  <c r="I20" i="1" s="1"/>
  <c r="J15" i="2" s="1"/>
  <c r="F21" i="1"/>
  <c r="I13" i="2" s="1"/>
  <c r="F22" i="1"/>
  <c r="I14" i="2" s="1"/>
  <c r="G22" i="1"/>
  <c r="H22" i="1" s="1"/>
  <c r="F23" i="1"/>
  <c r="G23" i="1" s="1"/>
  <c r="H23" i="1" s="1"/>
  <c r="F24" i="1"/>
  <c r="G24" i="1" s="1"/>
  <c r="F25" i="1"/>
  <c r="I17" i="2" s="1"/>
  <c r="G25" i="1"/>
  <c r="H8" i="2"/>
  <c r="H17" i="2"/>
  <c r="H16" i="2"/>
  <c r="H15" i="2"/>
  <c r="H14" i="2"/>
  <c r="H13" i="2"/>
  <c r="H11" i="2"/>
  <c r="I16" i="2" l="1"/>
  <c r="H10" i="1"/>
  <c r="G21" i="1"/>
  <c r="H21" i="1" s="1"/>
  <c r="I21" i="1" s="1"/>
  <c r="G18" i="1"/>
  <c r="H16" i="1"/>
  <c r="H24" i="1"/>
  <c r="I24" i="1" s="1"/>
  <c r="I15" i="2"/>
  <c r="H13" i="1"/>
  <c r="I13" i="1" s="1"/>
  <c r="G17" i="1"/>
  <c r="H17" i="1" s="1"/>
  <c r="I17" i="1" s="1"/>
  <c r="H12" i="1"/>
  <c r="I12" i="1" s="1"/>
  <c r="J10" i="2" s="1"/>
  <c r="K10" i="2" s="1"/>
  <c r="H15" i="1"/>
  <c r="I10" i="1"/>
  <c r="G19" i="1"/>
  <c r="G15" i="1"/>
  <c r="H18" i="1"/>
  <c r="I18" i="1" s="1"/>
  <c r="H25" i="1"/>
  <c r="I25" i="1" s="1"/>
  <c r="J17" i="2" s="1"/>
  <c r="K17" i="2" s="1"/>
  <c r="I16" i="1"/>
  <c r="J14" i="2" s="1"/>
  <c r="K14" i="2" s="1"/>
  <c r="I23" i="1"/>
  <c r="J16" i="2" s="1"/>
  <c r="K16" i="2" s="1"/>
  <c r="I9" i="1"/>
  <c r="I22" i="1"/>
  <c r="K15" i="2"/>
  <c r="I15" i="1" l="1"/>
  <c r="J13" i="2" s="1"/>
  <c r="K13" i="2" s="1"/>
  <c r="J11" i="2"/>
  <c r="K11" i="2" s="1"/>
  <c r="H19" i="1"/>
  <c r="I19" i="1" s="1"/>
  <c r="I8" i="1"/>
  <c r="J8" i="2" s="1"/>
  <c r="K8" i="2" s="1"/>
  <c r="I8" i="2"/>
  <c r="K18" i="2" l="1"/>
</calcChain>
</file>

<file path=xl/sharedStrings.xml><?xml version="1.0" encoding="utf-8"?>
<sst xmlns="http://schemas.openxmlformats.org/spreadsheetml/2006/main" count="64" uniqueCount="52">
  <si>
    <t>BORDEREAU DE PRIX UNITAIRES (B.P.U.) 
LOT 2 : Fourniture, livraison, montage et installation de SIEGES
A COMPLETER PAR LE CANDIDAT</t>
  </si>
  <si>
    <t>Code produit</t>
  </si>
  <si>
    <t>Désignation</t>
  </si>
  <si>
    <t>Nom de la gamme 
proposée</t>
  </si>
  <si>
    <t>Photo du produit</t>
  </si>
  <si>
    <t>Référence 
et Page 
catalogue</t>
  </si>
  <si>
    <t>Prêt</t>
  </si>
  <si>
    <t>SIEGES DE TRAVAIL</t>
  </si>
  <si>
    <t>X</t>
  </si>
  <si>
    <t>Roulettes supplémentaires sol dur / sol moquette</t>
  </si>
  <si>
    <t>SIEGES TELETRAVAIL</t>
  </si>
  <si>
    <t>Fauteuil de bureau sur roulettes, large dossier résille réglable en hauteur, assise tissu, hauteur d'assise réglable, réglage lombaire, accoudoirs réglables en hauteur, mécanisme synchrone, piètement 5 branches</t>
  </si>
  <si>
    <t>SIEGES REUNION - VISITEURS</t>
  </si>
  <si>
    <t>Tous les prix indiqués au Bordereau de Prix seront des prix catalogue assortis de la remise consentie, fourniture, livraison et montage compris, y compris les accessoires.</t>
  </si>
  <si>
    <t>Chaise visiteur 4 pieds, assise tissu, dossier résille</t>
  </si>
  <si>
    <t>Chaise visiteur 4 pieds, assise et dossier polypro</t>
  </si>
  <si>
    <t>Chaise visiteurs 4 pieds, assise et dossier tissu</t>
  </si>
  <si>
    <t>Fauteuil de réunion assise relevable 4 pieds sur roulettes, dossier haut résille, assise tissu</t>
  </si>
  <si>
    <t>Fauteuil de réunion assise relevable 4 pieds sur roulettes, dossier et assise polypro</t>
  </si>
  <si>
    <t>Dossier articulé</t>
  </si>
  <si>
    <t>La prestation comprend la fourniture et la livraison intégrant le transport avec toutes les sujétions qui y sont afférentes (emballage, manutention, déballage, stockage et protection provisoire si nécessaire), le montage et l’installation des mobiliers aux emplacements indiqués.</t>
  </si>
  <si>
    <t xml:space="preserve">BORDEREAU DE PRIX UNITAIRES (B.P.U.)
LOT 2 : Fourniture, livraison, montage et installation de SIEGES
</t>
  </si>
  <si>
    <t xml:space="preserve">Recensement pour DETAIL QUANTITATIF ESTIMATIF (DQE) 
LOT 2 : Fourniture, livraison, montage et installation de SIEGES
</t>
  </si>
  <si>
    <t xml:space="preserve">Remarque : les quantités indiquées dans la colonne « commande type » sont purement indicatives. Elles serviront uniquement à l'analyse du critère prix.
Le candidat reporte les prix unitaires qu'il a complété au borderau de prix et les multiplie aux quantités indiquées.
Cette simulation de commande n'est pas contractuelle et est destinée à analyser le critère du prix  </t>
  </si>
  <si>
    <t>Colonne1</t>
  </si>
  <si>
    <t>CAF 01</t>
  </si>
  <si>
    <t>CAF 03</t>
  </si>
  <si>
    <t>CAF 42</t>
  </si>
  <si>
    <t>CAF 69</t>
  </si>
  <si>
    <t>CAF 73</t>
  </si>
  <si>
    <t xml:space="preserve">Total  commande type </t>
  </si>
  <si>
    <t>Livraison à domicile</t>
  </si>
  <si>
    <t xml:space="preserve"> </t>
  </si>
  <si>
    <t>TOTAL</t>
  </si>
  <si>
    <t>Fauteuil de réunion assise relevable 4 pieds sur roulettes, dossier résille, assise tissu</t>
  </si>
  <si>
    <t>Fauteuil de réunion assise relevable 4 pieds sur roulettes, dossier  tissu, assise tissu</t>
  </si>
  <si>
    <t>Fauteuil de réunion assise relevable 4 pieds sur roulettes, dossier  résille, assise polypro</t>
  </si>
  <si>
    <t>La prestation comprend la fourniture et la livraison intégrant le transport avec toutes les sujétions qui y sont afférentes (emballage, manutention, déballage, stockage et protection provisoire si nécessaire), le montage et l’installation des mobiliers aux emplacements indiqués et la reprise eventuelle des anciens sièges.</t>
  </si>
  <si>
    <t>Prix estimatif € TTC</t>
  </si>
  <si>
    <t>Fauteuil de bureau sur roulettes, large dossier résille réglable en hauteur, réglage lombaire, mécanisme synchrone, assise tissu, hauteur d'assise réglable, accoudoirs réglables en hauteur, piètement 5 branches</t>
  </si>
  <si>
    <t>Fauteuil de travail sur roulettes, haut dossier réglable en hauteur, avec renfort lombaire, mécanisme synchrone avec réglage tension et blocage multiposition,  assise et dossier tissu, assise réglable en profondeur, accoudoirs réglables 4D, piètement 5 branches</t>
  </si>
  <si>
    <t>Accoudoirs pour fauteuil de réunion</t>
  </si>
  <si>
    <t>Accoudoirs pour chaise visiteur</t>
  </si>
  <si>
    <t xml:space="preserve">Prix unitaire TTC avec éco contribution </t>
  </si>
  <si>
    <t>Prix € TTC 
avec éco contribution</t>
  </si>
  <si>
    <t>Prix unitaire € HT 
hors éco contribution</t>
  </si>
  <si>
    <t xml:space="preserve">Prix unitaire € HT avec éco contribution </t>
  </si>
  <si>
    <t>Eco contribution 
€ HT</t>
  </si>
  <si>
    <t>Toutes les lignes doivent être renseignées. A défaut, l'offre sera déclarée irrégulière</t>
  </si>
  <si>
    <t>Cachet, date  et signature</t>
  </si>
  <si>
    <r>
      <t xml:space="preserve">Fauteuil de travail sur roulettes, haut dossier réglable en hauteur, assise tissu et </t>
    </r>
    <r>
      <rPr>
        <b/>
        <sz val="11"/>
        <color theme="1"/>
        <rFont val="Calibri"/>
        <family val="2"/>
      </rPr>
      <t>dossier tissu</t>
    </r>
    <r>
      <rPr>
        <sz val="11"/>
        <color theme="1"/>
        <rFont val="Calibri"/>
        <family val="2"/>
      </rPr>
      <t>, avec renfort lombaire, accoudoirs réglables 4D, mécanismes synchrones avec réglage tension et blocage multiposition, assise réglable en profondeur, piètement 5 branches</t>
    </r>
  </si>
  <si>
    <r>
      <t xml:space="preserve">Fauteuil de travail sur roulettes, haut dossier réglable en hauteur, assise tissu et </t>
    </r>
    <r>
      <rPr>
        <b/>
        <sz val="11"/>
        <color theme="1"/>
        <rFont val="Calibri"/>
        <family val="2"/>
      </rPr>
      <t>dossier résille</t>
    </r>
    <r>
      <rPr>
        <sz val="11"/>
        <color theme="1"/>
        <rFont val="Calibri"/>
        <family val="2"/>
      </rPr>
      <t>, avec renfort lombaire, accoudoirs réglables 4D, mécanismes synchrones avec réglage tension et blocage multiposition, assise réglable en profondeur, piètement 5 branches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</si>
</sst>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4" x14ac:knownFonts="1">
    <font>
      <sz val="11"/>
      <color theme="1"/>
      <name val="Aptos Narrow"/>
      <family val="2"/>
      <scheme val="minor"/>
    </font>
    <font>
      <sz val="11"/>
      <color theme="0"/>
      <name val="Aptos Narrow"/>
      <family val="2"/>
      <scheme val="minor"/>
    </font>
    <font>
      <b/>
      <sz val="14"/>
      <color rgb="FFFFFFFF"/>
      <name val="Aptos Narrow"/>
      <family val="2"/>
      <scheme val="minor"/>
    </font>
    <font>
      <b/>
      <sz val="14"/>
      <color theme="1"/>
      <name val="Aptos Narrow"/>
      <family val="2"/>
      <scheme val="minor"/>
    </font>
    <font>
      <b/>
      <sz val="9"/>
      <color indexed="8"/>
      <name val="Arial"/>
      <family val="2"/>
    </font>
    <font>
      <sz val="11"/>
      <name val="Aptos Narrow"/>
      <family val="2"/>
      <scheme val="minor"/>
    </font>
    <font>
      <sz val="10"/>
      <color theme="1"/>
      <name val="Aptos Narrow"/>
      <family val="2"/>
      <scheme val="minor"/>
    </font>
    <font>
      <sz val="11"/>
      <color indexed="8"/>
      <name val="Arial"/>
      <family val="2"/>
    </font>
    <font>
      <sz val="10"/>
      <color indexed="8"/>
      <name val="Arial"/>
      <family val="2"/>
    </font>
    <font>
      <b/>
      <sz val="11"/>
      <color theme="0"/>
      <name val="Aptos Narrow"/>
      <family val="2"/>
      <scheme val="minor"/>
    </font>
    <font>
      <b/>
      <sz val="11"/>
      <color theme="1"/>
      <name val="Aptos Narrow"/>
      <family val="2"/>
      <scheme val="minor"/>
    </font>
    <font>
      <b/>
      <sz val="10"/>
      <color theme="1"/>
      <name val="Aptos Narrow"/>
      <family val="2"/>
      <scheme val="minor"/>
    </font>
    <font>
      <b/>
      <sz val="12"/>
      <color rgb="FFFF0000"/>
      <name val="Calibri"/>
      <family val="2"/>
    </font>
    <font>
      <b/>
      <sz val="11"/>
      <color rgb="FFFF0000"/>
      <name val="Aptos Narrow"/>
      <family val="2"/>
      <scheme val="minor"/>
    </font>
    <font>
      <b/>
      <sz val="9"/>
      <color indexed="8"/>
      <name val="Calibri"/>
      <family val="2"/>
    </font>
    <font>
      <b/>
      <i/>
      <sz val="10"/>
      <color indexed="8"/>
      <name val="Arial"/>
      <family val="2"/>
    </font>
    <font>
      <sz val="11"/>
      <color theme="1"/>
      <name val="Calibri"/>
      <family val="2"/>
    </font>
    <font>
      <b/>
      <sz val="11"/>
      <color theme="1"/>
      <name val="Calibri"/>
      <family val="2"/>
    </font>
    <font>
      <b/>
      <sz val="11"/>
      <name val="Calibri"/>
      <family val="2"/>
    </font>
    <font>
      <sz val="11"/>
      <name val="Calibri"/>
      <family val="2"/>
    </font>
    <font>
      <b/>
      <sz val="11"/>
      <color theme="0"/>
      <name val="Calibri"/>
      <family val="2"/>
    </font>
    <font>
      <b/>
      <sz val="14"/>
      <color rgb="FFFFFFFF"/>
      <name val="Calibri"/>
      <family val="2"/>
    </font>
    <font>
      <sz val="11"/>
      <color theme="0"/>
      <name val="Calibri"/>
      <family val="2"/>
    </font>
    <font>
      <sz val="11"/>
      <color rgb="FFFFFFFF"/>
      <name val="Calibri"/>
      <family val="2"/>
    </font>
  </fonts>
  <fills count="7">
    <fill>
      <patternFill patternType="none"/>
    </fill>
    <fill>
      <patternFill patternType="gray125"/>
    </fill>
    <fill>
      <patternFill patternType="solid">
        <fgColor theme="4" tint="-0.499984740745262"/>
        <bgColor indexed="64"/>
      </patternFill>
    </fill>
    <fill>
      <patternFill patternType="solid">
        <fgColor rgb="FF00B0F0"/>
        <bgColor indexed="64"/>
      </patternFill>
    </fill>
    <fill>
      <patternFill patternType="solid">
        <fgColor theme="4" tint="0.79998168889431442"/>
        <bgColor indexed="64"/>
      </patternFill>
    </fill>
    <fill>
      <patternFill patternType="solid">
        <fgColor theme="3" tint="0.89999084444715716"/>
        <bgColor indexed="64"/>
      </patternFill>
    </fill>
    <fill>
      <patternFill patternType="solid">
        <fgColor theme="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top/>
      <bottom/>
      <diagonal/>
    </border>
    <border>
      <left/>
      <right style="thin">
        <color indexed="64"/>
      </right>
      <top/>
      <bottom/>
      <diagonal/>
    </border>
  </borders>
  <cellStyleXfs count="2">
    <xf numFmtId="0" fontId="0" fillId="0" borderId="0"/>
    <xf numFmtId="0" fontId="7" fillId="0" borderId="0"/>
  </cellStyleXfs>
  <cellXfs count="69">
    <xf numFmtId="0" fontId="0" fillId="0" borderId="0" xfId="0"/>
    <xf numFmtId="0" fontId="3" fillId="0" borderId="0" xfId="0" applyFont="1"/>
    <xf numFmtId="0" fontId="1" fillId="2" borderId="2" xfId="0" applyFont="1" applyFill="1" applyBorder="1" applyAlignment="1">
      <alignment horizontal="center" vertical="center" wrapText="1"/>
    </xf>
    <xf numFmtId="0" fontId="0" fillId="0" borderId="0" xfId="0" applyAlignment="1">
      <alignment vertical="center"/>
    </xf>
    <xf numFmtId="0" fontId="1" fillId="3" borderId="2" xfId="0" applyFont="1" applyFill="1" applyBorder="1" applyAlignment="1">
      <alignment horizontal="center" vertical="center"/>
    </xf>
    <xf numFmtId="0" fontId="1" fillId="3" borderId="2" xfId="0" applyFont="1" applyFill="1" applyBorder="1" applyAlignment="1">
      <alignment horizontal="center" vertical="center" wrapText="1"/>
    </xf>
    <xf numFmtId="0" fontId="0" fillId="4" borderId="2" xfId="0" applyFill="1" applyBorder="1" applyAlignment="1">
      <alignment vertical="center"/>
    </xf>
    <xf numFmtId="0" fontId="6" fillId="4" borderId="2" xfId="0" applyFont="1" applyFill="1" applyBorder="1" applyAlignment="1">
      <alignment vertical="center" wrapText="1"/>
    </xf>
    <xf numFmtId="0" fontId="6" fillId="0" borderId="0" xfId="0" applyFont="1"/>
    <xf numFmtId="0" fontId="10" fillId="0" borderId="0" xfId="0" applyFont="1" applyAlignment="1">
      <alignment horizontal="center"/>
    </xf>
    <xf numFmtId="0" fontId="9" fillId="3" borderId="2" xfId="0" applyFont="1" applyFill="1" applyBorder="1" applyAlignment="1">
      <alignment horizontal="center" vertical="center" wrapText="1"/>
    </xf>
    <xf numFmtId="0" fontId="11" fillId="0" borderId="0" xfId="0" applyFont="1" applyAlignment="1">
      <alignment horizontal="center"/>
    </xf>
    <xf numFmtId="0" fontId="4" fillId="0" borderId="1" xfId="0" applyFont="1" applyBorder="1" applyAlignment="1">
      <alignment horizontal="left" vertical="center" wrapText="1"/>
    </xf>
    <xf numFmtId="0" fontId="2" fillId="2" borderId="0" xfId="0" applyFont="1" applyFill="1" applyAlignment="1">
      <alignment wrapText="1"/>
    </xf>
    <xf numFmtId="0" fontId="0" fillId="0" borderId="0" xfId="0" applyAlignment="1">
      <alignment horizontal="center" vertical="center"/>
    </xf>
    <xf numFmtId="0" fontId="2" fillId="0" borderId="0" xfId="0" applyFont="1" applyAlignment="1">
      <alignment wrapText="1"/>
    </xf>
    <xf numFmtId="0" fontId="2" fillId="0" borderId="0" xfId="0" applyFont="1" applyAlignment="1">
      <alignment horizontal="center" wrapText="1"/>
    </xf>
    <xf numFmtId="0" fontId="2" fillId="0" borderId="0" xfId="0" applyFont="1" applyAlignment="1">
      <alignment horizontal="center" vertical="center" wrapText="1"/>
    </xf>
    <xf numFmtId="0" fontId="1" fillId="3" borderId="3" xfId="0" applyFont="1" applyFill="1" applyBorder="1" applyAlignment="1">
      <alignment horizontal="center" vertical="center"/>
    </xf>
    <xf numFmtId="0" fontId="0" fillId="0" borderId="0" xfId="0" applyAlignment="1">
      <alignment horizontal="center"/>
    </xf>
    <xf numFmtId="0" fontId="0" fillId="6" borderId="0" xfId="0" applyFill="1"/>
    <xf numFmtId="0" fontId="5" fillId="6" borderId="0" xfId="0" applyFont="1" applyFill="1" applyBorder="1" applyAlignment="1">
      <alignment vertical="center" wrapText="1"/>
    </xf>
    <xf numFmtId="0" fontId="6" fillId="6" borderId="0" xfId="0" applyFont="1" applyFill="1" applyBorder="1" applyAlignment="1">
      <alignment horizontal="center" vertical="center" wrapText="1"/>
    </xf>
    <xf numFmtId="0" fontId="6" fillId="6" borderId="0" xfId="0" applyFont="1" applyFill="1" applyBorder="1" applyAlignment="1" applyProtection="1">
      <alignment horizontal="center" vertical="center" wrapText="1"/>
      <protection locked="0"/>
    </xf>
    <xf numFmtId="0" fontId="11" fillId="6" borderId="0" xfId="0" applyFont="1" applyFill="1" applyBorder="1" applyAlignment="1" applyProtection="1">
      <alignment horizontal="center" vertical="center" wrapText="1"/>
      <protection locked="0"/>
    </xf>
    <xf numFmtId="0" fontId="0" fillId="6" borderId="0" xfId="0" applyFill="1" applyAlignment="1">
      <alignment vertical="center"/>
    </xf>
    <xf numFmtId="0" fontId="5" fillId="6" borderId="7" xfId="0" applyFont="1" applyFill="1" applyBorder="1" applyAlignment="1">
      <alignment vertical="center" wrapText="1"/>
    </xf>
    <xf numFmtId="0" fontId="16" fillId="5" borderId="2" xfId="0" applyFont="1" applyFill="1" applyBorder="1" applyAlignment="1">
      <alignment horizontal="left" vertical="center" wrapText="1"/>
    </xf>
    <xf numFmtId="0" fontId="18" fillId="3" borderId="2" xfId="0" applyFont="1" applyFill="1" applyBorder="1" applyAlignment="1">
      <alignment horizontal="left" vertical="center"/>
    </xf>
    <xf numFmtId="0" fontId="16" fillId="5" borderId="2" xfId="0" applyFont="1" applyFill="1" applyBorder="1" applyAlignment="1">
      <alignment vertical="center" wrapText="1"/>
    </xf>
    <xf numFmtId="0" fontId="16" fillId="5" borderId="2" xfId="0" applyFont="1" applyFill="1" applyBorder="1" applyAlignment="1">
      <alignment vertical="center"/>
    </xf>
    <xf numFmtId="0" fontId="19" fillId="5" borderId="5" xfId="0" applyFont="1" applyFill="1" applyBorder="1" applyAlignment="1">
      <alignment vertical="center" wrapText="1"/>
    </xf>
    <xf numFmtId="0" fontId="20" fillId="0" borderId="2" xfId="0" applyFont="1" applyBorder="1" applyAlignment="1">
      <alignment horizontal="center" vertical="center"/>
    </xf>
    <xf numFmtId="0" fontId="20" fillId="0" borderId="3" xfId="0" applyFont="1" applyBorder="1" applyAlignment="1">
      <alignment horizontal="center" vertical="center"/>
    </xf>
    <xf numFmtId="0" fontId="20" fillId="0" borderId="4" xfId="0" applyFont="1" applyBorder="1" applyAlignment="1">
      <alignment horizontal="center" vertical="center"/>
    </xf>
    <xf numFmtId="0" fontId="20" fillId="0" borderId="4" xfId="0" applyFont="1" applyBorder="1" applyAlignment="1">
      <alignment horizontal="center" vertical="center" wrapText="1"/>
    </xf>
    <xf numFmtId="0" fontId="20" fillId="0" borderId="12" xfId="0" applyFont="1" applyBorder="1" applyAlignment="1">
      <alignment horizontal="center" vertical="center" wrapText="1"/>
    </xf>
    <xf numFmtId="0" fontId="16" fillId="0" borderId="0" xfId="0" applyFont="1" applyAlignment="1">
      <alignment vertical="center"/>
    </xf>
    <xf numFmtId="0" fontId="16" fillId="4" borderId="2" xfId="0" applyFont="1" applyFill="1" applyBorder="1" applyAlignment="1">
      <alignment horizontal="left" vertical="center" wrapText="1"/>
    </xf>
    <xf numFmtId="0" fontId="16" fillId="4" borderId="2" xfId="0" applyFont="1" applyFill="1" applyBorder="1" applyAlignment="1">
      <alignment vertical="center"/>
    </xf>
    <xf numFmtId="0" fontId="16" fillId="4" borderId="2" xfId="0" applyFont="1" applyFill="1" applyBorder="1" applyAlignment="1">
      <alignment vertical="center" wrapText="1"/>
    </xf>
    <xf numFmtId="0" fontId="19" fillId="4" borderId="2" xfId="0" applyFont="1" applyFill="1" applyBorder="1" applyAlignment="1">
      <alignment vertical="center" wrapText="1"/>
    </xf>
    <xf numFmtId="0" fontId="22" fillId="2" borderId="2" xfId="0" applyFont="1" applyFill="1" applyBorder="1" applyAlignment="1">
      <alignment horizontal="center" vertical="center" wrapText="1"/>
    </xf>
    <xf numFmtId="0" fontId="22" fillId="2" borderId="2" xfId="0" applyFont="1" applyFill="1" applyBorder="1" applyAlignment="1">
      <alignment horizontal="center" vertical="center"/>
    </xf>
    <xf numFmtId="0" fontId="23" fillId="2" borderId="2" xfId="0" applyFont="1" applyFill="1" applyBorder="1" applyAlignment="1">
      <alignment horizontal="center" vertical="center" wrapText="1"/>
    </xf>
    <xf numFmtId="0" fontId="22" fillId="3" borderId="2" xfId="0" applyFont="1" applyFill="1" applyBorder="1" applyAlignment="1">
      <alignment horizontal="center" vertical="center" wrapText="1"/>
    </xf>
    <xf numFmtId="164" fontId="22" fillId="3" borderId="2" xfId="0" applyNumberFormat="1" applyFont="1" applyFill="1" applyBorder="1" applyAlignment="1">
      <alignment horizontal="center" vertical="center" wrapText="1"/>
    </xf>
    <xf numFmtId="0" fontId="1" fillId="3" borderId="2" xfId="0" applyFont="1" applyFill="1" applyBorder="1" applyAlignment="1" applyProtection="1">
      <alignment horizontal="center" vertical="center"/>
    </xf>
    <xf numFmtId="0" fontId="1" fillId="3" borderId="3" xfId="0" applyFont="1" applyFill="1" applyBorder="1" applyAlignment="1" applyProtection="1">
      <alignment horizontal="center" vertical="center"/>
    </xf>
    <xf numFmtId="0" fontId="16" fillId="0" borderId="2" xfId="0" applyFont="1" applyBorder="1" applyAlignment="1" applyProtection="1">
      <alignment horizontal="center" vertical="center" wrapText="1"/>
    </xf>
    <xf numFmtId="0" fontId="16" fillId="0" borderId="3" xfId="0" applyFont="1" applyBorder="1" applyAlignment="1" applyProtection="1">
      <alignment horizontal="center" vertical="center" wrapText="1"/>
    </xf>
    <xf numFmtId="0" fontId="16" fillId="0" borderId="5" xfId="0" applyFont="1" applyBorder="1" applyAlignment="1" applyProtection="1">
      <alignment horizontal="center" vertical="center" wrapText="1"/>
    </xf>
    <xf numFmtId="0" fontId="16" fillId="0" borderId="6" xfId="0" applyFont="1" applyBorder="1" applyAlignment="1" applyProtection="1">
      <alignment horizontal="center" vertical="center" wrapText="1"/>
    </xf>
    <xf numFmtId="0" fontId="16" fillId="0" borderId="8" xfId="0" applyFont="1" applyBorder="1" applyAlignment="1" applyProtection="1">
      <alignment horizontal="center" vertical="center" wrapText="1"/>
    </xf>
    <xf numFmtId="0" fontId="16" fillId="0" borderId="9" xfId="0" applyFont="1" applyBorder="1" applyAlignment="1" applyProtection="1">
      <alignment horizontal="center" vertical="center" wrapText="1"/>
    </xf>
    <xf numFmtId="164" fontId="16" fillId="0" borderId="2" xfId="0" applyNumberFormat="1" applyFont="1" applyBorder="1" applyAlignment="1" applyProtection="1">
      <alignment horizontal="center" vertical="center" wrapText="1"/>
    </xf>
    <xf numFmtId="164" fontId="1" fillId="3" borderId="3" xfId="0" applyNumberFormat="1" applyFont="1" applyFill="1" applyBorder="1" applyAlignment="1" applyProtection="1">
      <alignment horizontal="center" vertical="center"/>
    </xf>
    <xf numFmtId="164" fontId="16" fillId="0" borderId="5" xfId="0" applyNumberFormat="1" applyFont="1" applyBorder="1" applyAlignment="1" applyProtection="1">
      <alignment horizontal="center" vertical="center" wrapText="1"/>
    </xf>
    <xf numFmtId="0" fontId="17" fillId="0" borderId="8" xfId="0" applyFont="1" applyBorder="1" applyAlignment="1" applyProtection="1">
      <alignment horizontal="center" vertical="center" wrapText="1"/>
    </xf>
    <xf numFmtId="164" fontId="17" fillId="0" borderId="10" xfId="0" applyNumberFormat="1" applyFont="1" applyBorder="1" applyAlignment="1" applyProtection="1">
      <alignment horizontal="center" vertical="center" wrapText="1"/>
    </xf>
    <xf numFmtId="164" fontId="16" fillId="6" borderId="2" xfId="0" applyNumberFormat="1" applyFont="1" applyFill="1" applyBorder="1" applyAlignment="1">
      <alignment horizontal="center" vertical="center"/>
    </xf>
    <xf numFmtId="0" fontId="10" fillId="6" borderId="2" xfId="0" applyFont="1" applyFill="1" applyBorder="1" applyAlignment="1">
      <alignment horizontal="center" vertical="center"/>
    </xf>
    <xf numFmtId="0" fontId="14" fillId="0" borderId="1" xfId="0" applyFont="1" applyBorder="1" applyAlignment="1">
      <alignment horizontal="left" vertical="center" wrapText="1"/>
    </xf>
    <xf numFmtId="0" fontId="8" fillId="0" borderId="0" xfId="1" applyFont="1" applyAlignment="1">
      <alignment horizontal="left" wrapText="1"/>
    </xf>
    <xf numFmtId="0" fontId="21" fillId="2" borderId="0" xfId="0" applyFont="1" applyFill="1" applyAlignment="1">
      <alignment horizontal="center" wrapText="1"/>
    </xf>
    <xf numFmtId="0" fontId="13" fillId="0" borderId="0" xfId="0" applyFont="1" applyAlignment="1">
      <alignment horizontal="center" vertical="top"/>
    </xf>
    <xf numFmtId="0" fontId="15" fillId="0" borderId="0" xfId="1" applyFont="1" applyAlignment="1">
      <alignment horizontal="left" vertical="center" wrapText="1"/>
    </xf>
    <xf numFmtId="0" fontId="12" fillId="0" borderId="11" xfId="0" applyFont="1" applyBorder="1" applyAlignment="1">
      <alignment horizontal="center" vertical="center" wrapText="1"/>
    </xf>
    <xf numFmtId="0" fontId="12" fillId="0" borderId="0" xfId="0" applyFont="1" applyAlignment="1">
      <alignment horizontal="center" vertical="center" wrapText="1"/>
    </xf>
  </cellXfs>
  <cellStyles count="2">
    <cellStyle name="Normal" xfId="0" builtinId="0"/>
    <cellStyle name="Normal 2" xfId="1" xr:uid="{E4952BF2-1D89-4D71-A614-00CF50211492}"/>
  </cellStyles>
  <dxfs count="14">
    <dxf>
      <font>
        <b val="0"/>
        <i val="0"/>
        <strike val="0"/>
        <condense val="0"/>
        <extend val="0"/>
        <outline val="0"/>
        <shadow val="0"/>
        <u val="none"/>
        <vertAlign val="baseline"/>
        <sz val="10"/>
        <color theme="1"/>
        <name val="Aptos Narrow"/>
        <family val="2"/>
        <scheme val="minor"/>
      </font>
      <numFmt numFmtId="0" formatCode="General"/>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ptos Narrow"/>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ptos Narrow"/>
        <family val="2"/>
        <scheme val="minor"/>
      </font>
      <numFmt numFmtId="0" formatCode="General"/>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ptos Narrow"/>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ptos Narrow"/>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ptos Narrow"/>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theme="1"/>
        <name val="Aptos Narrow"/>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ptos Narrow"/>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ptos Narrow"/>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3" tint="0.89999084444715716"/>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outline="0">
        <right style="thin">
          <color indexed="64"/>
        </right>
      </border>
    </dxf>
    <dxf>
      <font>
        <b val="0"/>
        <i val="0"/>
        <strike val="0"/>
        <condense val="0"/>
        <extend val="0"/>
        <outline val="0"/>
        <shadow val="0"/>
        <u val="none"/>
        <vertAlign val="baseline"/>
        <sz val="10"/>
        <color theme="1"/>
        <name val="Aptos Narrow"/>
        <family val="2"/>
        <scheme val="minor"/>
      </font>
      <fill>
        <patternFill patternType="none">
          <fgColor indexed="64"/>
          <bgColor indexed="65"/>
        </patternFill>
      </fill>
      <alignment horizontal="general" vertical="center" textRotation="0" wrapText="1" indent="0" justifyLastLine="0" shrinkToFit="0" readingOrder="0"/>
    </dxf>
    <dxf>
      <border outline="0">
        <bottom style="thin">
          <color indexed="64"/>
        </bottom>
      </border>
    </dxf>
    <dxf>
      <font>
        <b/>
        <i val="0"/>
        <strike val="0"/>
        <condense val="0"/>
        <extend val="0"/>
        <outline val="0"/>
        <shadow val="0"/>
        <u val="none"/>
        <vertAlign val="baseline"/>
        <sz val="11"/>
        <color rgb="FFFF0000"/>
        <name val="Aptos Narrow"/>
        <family val="2"/>
        <scheme val="minor"/>
      </font>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8D604F7-6261-4043-A400-011FEFB82E63}" name="Tableau1" displayName="Tableau1" ref="A6:K18" totalsRowShown="0" headerRowDxfId="13" dataDxfId="11" headerRowBorderDxfId="12" tableBorderDxfId="10">
  <tableColumns count="11">
    <tableColumn id="1" xr3:uid="{392CF643-46E7-4F23-A71F-A180FC4A47CA}" name="Colonne1"/>
    <tableColumn id="2" xr3:uid="{BC7BCA7C-BAE7-4A78-A991-2FF281C19B6E}" name="Désignation" dataDxfId="9"/>
    <tableColumn id="3" xr3:uid="{33968A15-24FB-400B-9761-1BFCE8368545}" name="CAF 01" dataDxfId="8"/>
    <tableColumn id="4" xr3:uid="{2A01DBA1-F75B-4052-AFED-75CF778A6E67}" name="CAF 03" dataDxfId="7"/>
    <tableColumn id="5" xr3:uid="{C3FD50D2-CD47-4C92-AB5D-9BE553259B17}" name="CAF 42" dataDxfId="6"/>
    <tableColumn id="6" xr3:uid="{DCBD4E09-8942-4B35-BA8E-3A03C70DFF87}" name="CAF 69" dataDxfId="5"/>
    <tableColumn id="7" xr3:uid="{6DED4146-0494-4E7E-92C7-AE6C8225EA95}" name="CAF 73" dataDxfId="4"/>
    <tableColumn id="11" xr3:uid="{FC91FDEE-B103-4B7F-ADD6-1A8BC814E57D}" name="Total  commande type " dataDxfId="3"/>
    <tableColumn id="8" xr3:uid="{DBA5328F-05AF-401A-BD22-630DEFDB7C00}" name="Prix unitaire € HT avec éco contribution " dataDxfId="2">
      <calculatedColumnFormula>'BPU Lot 2 Sièges'!F15</calculatedColumnFormula>
    </tableColumn>
    <tableColumn id="9" xr3:uid="{64298DBF-7F4D-425E-B178-D6AF9580A9B4}" name="Prix unitaire TTC avec éco contribution " dataDxfId="1"/>
    <tableColumn id="10" xr3:uid="{A2C199F1-C9E8-4520-97C8-BEBE2328E4E8}" name="Prix estimatif € TTC" dataDxfId="0">
      <calculatedColumnFormula>Tableau1[[#This Row],[Prix unitaire TTC avec éco contribution ]]*Tableau1[[#This Row],[Total  commande type ]]</calculatedColumnFormula>
    </tableColumn>
  </tableColumns>
  <tableStyleInfo name="TableStyleLight9"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B9EE7A-BA8A-47B9-B2B4-64E5ABE3E670}">
  <sheetPr>
    <pageSetUpPr fitToPage="1"/>
  </sheetPr>
  <dimension ref="A2:J29"/>
  <sheetViews>
    <sheetView tabSelected="1" topLeftCell="B1" workbookViewId="0">
      <selection activeCell="D9" sqref="D9"/>
    </sheetView>
  </sheetViews>
  <sheetFormatPr baseColWidth="10" defaultColWidth="11.42578125" defaultRowHeight="15" x14ac:dyDescent="0.25"/>
  <cols>
    <col min="1" max="1" width="12.5703125" hidden="1" customWidth="1"/>
    <col min="2" max="2" width="47.7109375" bestFit="1" customWidth="1"/>
    <col min="3" max="4" width="29" customWidth="1"/>
    <col min="5" max="9" width="16.7109375" customWidth="1"/>
    <col min="10" max="10" width="16.7109375" style="9" customWidth="1"/>
  </cols>
  <sheetData>
    <row r="2" spans="1:10" ht="93.75" customHeight="1" x14ac:dyDescent="0.3">
      <c r="A2" s="64" t="s">
        <v>0</v>
      </c>
      <c r="B2" s="64"/>
      <c r="C2" s="64"/>
      <c r="D2" s="64"/>
      <c r="E2" s="64"/>
      <c r="F2" s="64"/>
      <c r="G2" s="64"/>
      <c r="H2" s="64"/>
      <c r="I2" s="64"/>
      <c r="J2" s="64"/>
    </row>
    <row r="3" spans="1:10" ht="11.25" customHeight="1" x14ac:dyDescent="0.3">
      <c r="A3" s="1"/>
      <c r="J3"/>
    </row>
    <row r="4" spans="1:10" ht="18.75" x14ac:dyDescent="0.3">
      <c r="A4" s="1"/>
      <c r="B4" s="65" t="s">
        <v>48</v>
      </c>
      <c r="C4" s="65"/>
      <c r="D4" s="65"/>
      <c r="E4" s="65"/>
      <c r="F4" s="65"/>
      <c r="G4" s="65"/>
      <c r="H4" s="65"/>
      <c r="I4" s="65"/>
      <c r="J4" s="65"/>
    </row>
    <row r="5" spans="1:10" x14ac:dyDescent="0.25">
      <c r="A5" s="62"/>
      <c r="B5" s="62"/>
      <c r="J5"/>
    </row>
    <row r="6" spans="1:10" s="37" customFormat="1" ht="45" x14ac:dyDescent="0.25">
      <c r="A6" s="42" t="s">
        <v>1</v>
      </c>
      <c r="B6" s="43" t="s">
        <v>2</v>
      </c>
      <c r="C6" s="42" t="s">
        <v>3</v>
      </c>
      <c r="D6" s="43" t="s">
        <v>4</v>
      </c>
      <c r="E6" s="42" t="s">
        <v>5</v>
      </c>
      <c r="F6" s="42" t="s">
        <v>45</v>
      </c>
      <c r="G6" s="42" t="s">
        <v>47</v>
      </c>
      <c r="H6" s="42" t="s">
        <v>46</v>
      </c>
      <c r="I6" s="42" t="s">
        <v>44</v>
      </c>
      <c r="J6" s="44" t="s">
        <v>6</v>
      </c>
    </row>
    <row r="7" spans="1:10" s="3" customFormat="1" x14ac:dyDescent="0.25">
      <c r="A7" s="2"/>
      <c r="B7" s="28" t="s">
        <v>7</v>
      </c>
      <c r="C7" s="4"/>
      <c r="D7" s="4"/>
      <c r="E7" s="5"/>
      <c r="F7" s="5"/>
      <c r="G7" s="5"/>
      <c r="H7" s="5"/>
      <c r="I7" s="5"/>
      <c r="J7" s="10"/>
    </row>
    <row r="8" spans="1:10" s="3" customFormat="1" ht="90" x14ac:dyDescent="0.25">
      <c r="A8" s="6"/>
      <c r="B8" s="38" t="s">
        <v>50</v>
      </c>
      <c r="C8" s="7"/>
      <c r="D8" s="7"/>
      <c r="E8" s="6"/>
      <c r="F8" s="60">
        <v>0</v>
      </c>
      <c r="G8" s="60">
        <v>0</v>
      </c>
      <c r="H8" s="60">
        <f>F8+G8</f>
        <v>0</v>
      </c>
      <c r="I8" s="60">
        <f>H8*1.2</f>
        <v>0</v>
      </c>
      <c r="J8" s="61" t="s">
        <v>8</v>
      </c>
    </row>
    <row r="9" spans="1:10" s="3" customFormat="1" ht="90" x14ac:dyDescent="0.25">
      <c r="A9" s="6"/>
      <c r="B9" s="38" t="s">
        <v>51</v>
      </c>
      <c r="C9" s="7"/>
      <c r="D9" s="7"/>
      <c r="E9" s="6"/>
      <c r="F9" s="60">
        <f t="shared" ref="F9:H10" si="0">D9+E9</f>
        <v>0</v>
      </c>
      <c r="G9" s="60">
        <f t="shared" si="0"/>
        <v>0</v>
      </c>
      <c r="H9" s="60">
        <f t="shared" si="0"/>
        <v>0</v>
      </c>
      <c r="I9" s="60">
        <f t="shared" ref="I9:I25" si="1">H9*1.2</f>
        <v>0</v>
      </c>
      <c r="J9" s="61"/>
    </row>
    <row r="10" spans="1:10" s="3" customFormat="1" x14ac:dyDescent="0.25">
      <c r="A10" s="6"/>
      <c r="B10" s="39" t="s">
        <v>9</v>
      </c>
      <c r="C10" s="7"/>
      <c r="D10" s="7"/>
      <c r="E10" s="6"/>
      <c r="F10" s="60">
        <f t="shared" ref="F10:G10" si="2">D10+E10</f>
        <v>0</v>
      </c>
      <c r="G10" s="60">
        <f t="shared" si="2"/>
        <v>0</v>
      </c>
      <c r="H10" s="60">
        <f t="shared" si="0"/>
        <v>0</v>
      </c>
      <c r="I10" s="60">
        <f t="shared" si="1"/>
        <v>0</v>
      </c>
      <c r="J10" s="61"/>
    </row>
    <row r="11" spans="1:10" s="3" customFormat="1" x14ac:dyDescent="0.25">
      <c r="A11" s="6"/>
      <c r="B11" s="28" t="s">
        <v>10</v>
      </c>
      <c r="C11" s="4"/>
      <c r="D11" s="4"/>
      <c r="E11" s="5"/>
      <c r="F11" s="45"/>
      <c r="G11" s="45"/>
      <c r="H11" s="46"/>
      <c r="I11" s="46"/>
      <c r="J11" s="10"/>
    </row>
    <row r="12" spans="1:10" s="3" customFormat="1" ht="75" x14ac:dyDescent="0.25">
      <c r="A12" s="6"/>
      <c r="B12" s="40" t="s">
        <v>11</v>
      </c>
      <c r="C12" s="7"/>
      <c r="D12" s="7"/>
      <c r="E12" s="6"/>
      <c r="F12" s="60">
        <v>0</v>
      </c>
      <c r="G12" s="60">
        <v>0</v>
      </c>
      <c r="H12" s="60">
        <f>F12+G12</f>
        <v>0</v>
      </c>
      <c r="I12" s="60">
        <f t="shared" si="1"/>
        <v>0</v>
      </c>
      <c r="J12" s="61"/>
    </row>
    <row r="13" spans="1:10" s="3" customFormat="1" x14ac:dyDescent="0.25">
      <c r="A13" s="6"/>
      <c r="B13" s="39" t="s">
        <v>9</v>
      </c>
      <c r="C13" s="7"/>
      <c r="D13" s="7"/>
      <c r="E13" s="6"/>
      <c r="F13" s="60">
        <f t="shared" ref="F13:G13" si="3">D13+E13</f>
        <v>0</v>
      </c>
      <c r="G13" s="60">
        <f t="shared" si="3"/>
        <v>0</v>
      </c>
      <c r="H13" s="60">
        <f>F13+G13</f>
        <v>0</v>
      </c>
      <c r="I13" s="60">
        <f t="shared" si="1"/>
        <v>0</v>
      </c>
      <c r="J13" s="61"/>
    </row>
    <row r="14" spans="1:10" x14ac:dyDescent="0.25">
      <c r="B14" s="28" t="s">
        <v>12</v>
      </c>
      <c r="C14" s="4"/>
      <c r="D14" s="4"/>
      <c r="E14" s="5"/>
      <c r="F14" s="45"/>
      <c r="G14" s="45"/>
      <c r="H14" s="46"/>
      <c r="I14" s="46"/>
      <c r="J14" s="10"/>
    </row>
    <row r="15" spans="1:10" x14ac:dyDescent="0.25">
      <c r="A15" t="s">
        <v>13</v>
      </c>
      <c r="B15" s="40" t="s">
        <v>14</v>
      </c>
      <c r="C15" s="7"/>
      <c r="D15" s="7"/>
      <c r="E15" s="6"/>
      <c r="F15" s="60">
        <f t="shared" ref="F15:G15" si="4">D15+E15</f>
        <v>0</v>
      </c>
      <c r="G15" s="60">
        <f t="shared" si="4"/>
        <v>0</v>
      </c>
      <c r="H15" s="60">
        <f>F15+G15</f>
        <v>0</v>
      </c>
      <c r="I15" s="60">
        <f t="shared" si="1"/>
        <v>0</v>
      </c>
      <c r="J15" s="61"/>
    </row>
    <row r="16" spans="1:10" x14ac:dyDescent="0.25">
      <c r="B16" s="40" t="s">
        <v>15</v>
      </c>
      <c r="C16" s="7"/>
      <c r="D16" s="7"/>
      <c r="E16" s="6"/>
      <c r="F16" s="60">
        <f t="shared" ref="F16:H25" si="5">D16+E16</f>
        <v>0</v>
      </c>
      <c r="G16" s="60">
        <f t="shared" si="5"/>
        <v>0</v>
      </c>
      <c r="H16" s="60">
        <f t="shared" si="5"/>
        <v>0</v>
      </c>
      <c r="I16" s="60">
        <f t="shared" si="1"/>
        <v>0</v>
      </c>
      <c r="J16" s="61"/>
    </row>
    <row r="17" spans="2:10" x14ac:dyDescent="0.25">
      <c r="B17" s="40" t="s">
        <v>16</v>
      </c>
      <c r="C17" s="7"/>
      <c r="D17" s="7"/>
      <c r="E17" s="6"/>
      <c r="F17" s="60">
        <f t="shared" ref="F17:G17" si="6">D17+E17</f>
        <v>0</v>
      </c>
      <c r="G17" s="60">
        <f t="shared" si="6"/>
        <v>0</v>
      </c>
      <c r="H17" s="60">
        <f t="shared" si="5"/>
        <v>0</v>
      </c>
      <c r="I17" s="60">
        <f t="shared" si="1"/>
        <v>0</v>
      </c>
      <c r="J17" s="61"/>
    </row>
    <row r="18" spans="2:10" x14ac:dyDescent="0.25">
      <c r="B18" s="40" t="s">
        <v>42</v>
      </c>
      <c r="C18" s="7"/>
      <c r="D18" s="7"/>
      <c r="E18" s="6"/>
      <c r="F18" s="60">
        <f t="shared" ref="F18:G18" si="7">D18+E18</f>
        <v>0</v>
      </c>
      <c r="G18" s="60">
        <f t="shared" si="7"/>
        <v>0</v>
      </c>
      <c r="H18" s="60">
        <f t="shared" si="5"/>
        <v>0</v>
      </c>
      <c r="I18" s="60">
        <f t="shared" si="1"/>
        <v>0</v>
      </c>
      <c r="J18" s="61"/>
    </row>
    <row r="19" spans="2:10" ht="30" x14ac:dyDescent="0.25">
      <c r="B19" s="40" t="s">
        <v>34</v>
      </c>
      <c r="C19" s="7"/>
      <c r="D19" s="7"/>
      <c r="E19" s="6"/>
      <c r="F19" s="60">
        <f t="shared" ref="F19:G19" si="8">D19+E19</f>
        <v>0</v>
      </c>
      <c r="G19" s="60">
        <f t="shared" si="8"/>
        <v>0</v>
      </c>
      <c r="H19" s="60">
        <f t="shared" si="5"/>
        <v>0</v>
      </c>
      <c r="I19" s="60">
        <f t="shared" si="1"/>
        <v>0</v>
      </c>
      <c r="J19" s="61"/>
    </row>
    <row r="20" spans="2:10" ht="30" x14ac:dyDescent="0.25">
      <c r="B20" s="40" t="s">
        <v>35</v>
      </c>
      <c r="C20" s="7"/>
      <c r="D20" s="7"/>
      <c r="E20" s="6"/>
      <c r="F20" s="60">
        <f t="shared" ref="F20:G20" si="9">D20+E20</f>
        <v>0</v>
      </c>
      <c r="G20" s="60">
        <f t="shared" si="9"/>
        <v>0</v>
      </c>
      <c r="H20" s="60">
        <f t="shared" si="5"/>
        <v>0</v>
      </c>
      <c r="I20" s="60">
        <f t="shared" si="1"/>
        <v>0</v>
      </c>
      <c r="J20" s="61"/>
    </row>
    <row r="21" spans="2:10" ht="30" x14ac:dyDescent="0.25">
      <c r="B21" s="40" t="s">
        <v>36</v>
      </c>
      <c r="C21" s="7"/>
      <c r="D21" s="7"/>
      <c r="E21" s="6"/>
      <c r="F21" s="60">
        <f t="shared" ref="F21:G21" si="10">D21+E21</f>
        <v>0</v>
      </c>
      <c r="G21" s="60">
        <f t="shared" si="10"/>
        <v>0</v>
      </c>
      <c r="H21" s="60">
        <f t="shared" si="5"/>
        <v>0</v>
      </c>
      <c r="I21" s="60">
        <f t="shared" si="1"/>
        <v>0</v>
      </c>
      <c r="J21" s="61"/>
    </row>
    <row r="22" spans="2:10" ht="30" x14ac:dyDescent="0.25">
      <c r="B22" s="40" t="s">
        <v>18</v>
      </c>
      <c r="C22" s="7"/>
      <c r="D22" s="7"/>
      <c r="E22" s="6"/>
      <c r="F22" s="60">
        <f t="shared" ref="F22:G22" si="11">D22+E22</f>
        <v>0</v>
      </c>
      <c r="G22" s="60">
        <f t="shared" si="11"/>
        <v>0</v>
      </c>
      <c r="H22" s="60">
        <f t="shared" si="5"/>
        <v>0</v>
      </c>
      <c r="I22" s="60">
        <f t="shared" si="1"/>
        <v>0</v>
      </c>
      <c r="J22" s="61"/>
    </row>
    <row r="23" spans="2:10" x14ac:dyDescent="0.25">
      <c r="B23" s="39" t="s">
        <v>41</v>
      </c>
      <c r="C23" s="7"/>
      <c r="D23" s="7"/>
      <c r="E23" s="6"/>
      <c r="F23" s="60">
        <f t="shared" ref="F23:G23" si="12">D23+E23</f>
        <v>0</v>
      </c>
      <c r="G23" s="60">
        <f t="shared" si="12"/>
        <v>0</v>
      </c>
      <c r="H23" s="60">
        <f t="shared" si="5"/>
        <v>0</v>
      </c>
      <c r="I23" s="60">
        <f t="shared" si="1"/>
        <v>0</v>
      </c>
      <c r="J23" s="61"/>
    </row>
    <row r="24" spans="2:10" x14ac:dyDescent="0.25">
      <c r="B24" s="40" t="s">
        <v>9</v>
      </c>
      <c r="C24" s="7"/>
      <c r="D24" s="7"/>
      <c r="E24" s="6"/>
      <c r="F24" s="60">
        <f t="shared" ref="F24:G24" si="13">D24+E24</f>
        <v>0</v>
      </c>
      <c r="G24" s="60">
        <f t="shared" si="13"/>
        <v>0</v>
      </c>
      <c r="H24" s="60">
        <f t="shared" si="5"/>
        <v>0</v>
      </c>
      <c r="I24" s="60">
        <f t="shared" si="1"/>
        <v>0</v>
      </c>
      <c r="J24" s="61"/>
    </row>
    <row r="25" spans="2:10" x14ac:dyDescent="0.25">
      <c r="B25" s="41" t="s">
        <v>19</v>
      </c>
      <c r="C25" s="7"/>
      <c r="D25" s="7"/>
      <c r="E25" s="6"/>
      <c r="F25" s="60">
        <f t="shared" ref="F25:G25" si="14">D25+E25</f>
        <v>0</v>
      </c>
      <c r="G25" s="60">
        <f t="shared" si="14"/>
        <v>0</v>
      </c>
      <c r="H25" s="60">
        <f t="shared" si="5"/>
        <v>0</v>
      </c>
      <c r="I25" s="60">
        <f t="shared" si="1"/>
        <v>0</v>
      </c>
      <c r="J25" s="61"/>
    </row>
    <row r="27" spans="2:10" ht="24.75" customHeight="1" x14ac:dyDescent="0.25">
      <c r="B27" s="66" t="s">
        <v>37</v>
      </c>
      <c r="C27" s="66"/>
      <c r="D27" s="66"/>
      <c r="E27" s="66"/>
      <c r="F27" s="66"/>
      <c r="G27" s="66"/>
      <c r="H27" s="66"/>
      <c r="I27" s="66"/>
      <c r="J27" s="66"/>
    </row>
    <row r="28" spans="2:10" x14ac:dyDescent="0.25">
      <c r="B28" s="63"/>
      <c r="C28" s="63"/>
      <c r="D28" s="63"/>
      <c r="E28" s="63"/>
      <c r="F28" s="8"/>
      <c r="G28" s="8"/>
      <c r="H28" s="8"/>
      <c r="I28" s="8"/>
      <c r="J28" s="11"/>
    </row>
    <row r="29" spans="2:10" x14ac:dyDescent="0.25">
      <c r="F29" s="37" t="s">
        <v>49</v>
      </c>
    </row>
  </sheetData>
  <mergeCells count="5">
    <mergeCell ref="A5:B5"/>
    <mergeCell ref="B28:E28"/>
    <mergeCell ref="A2:J2"/>
    <mergeCell ref="B4:J4"/>
    <mergeCell ref="B27:J27"/>
  </mergeCells>
  <pageMargins left="0.7" right="0.7" top="0.75" bottom="0.75" header="0.3" footer="0.3"/>
  <pageSetup paperSize="9" scale="58"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0047F3-0F65-4E8B-A841-5414D927E31A}">
  <sheetPr>
    <pageSetUpPr fitToPage="1"/>
  </sheetPr>
  <dimension ref="A2:K37"/>
  <sheetViews>
    <sheetView topLeftCell="B1" workbookViewId="0">
      <selection activeCell="I19" sqref="I19"/>
    </sheetView>
  </sheetViews>
  <sheetFormatPr baseColWidth="10" defaultColWidth="11.42578125" defaultRowHeight="15" x14ac:dyDescent="0.25"/>
  <cols>
    <col min="1" max="1" width="12.5703125" hidden="1" customWidth="1"/>
    <col min="2" max="2" width="47.7109375" bestFit="1" customWidth="1"/>
    <col min="3" max="3" width="16.7109375" style="14" customWidth="1"/>
    <col min="4" max="4" width="14.28515625" style="14" customWidth="1"/>
    <col min="5" max="5" width="15.140625" style="14" customWidth="1"/>
    <col min="6" max="6" width="12.5703125" style="14" customWidth="1"/>
    <col min="7" max="7" width="13.28515625" style="14" customWidth="1"/>
    <col min="8" max="8" width="15.140625" style="14" customWidth="1"/>
    <col min="9" max="9" width="17.42578125" style="14" customWidth="1"/>
    <col min="10" max="10" width="15.5703125" style="14" customWidth="1"/>
    <col min="11" max="11" width="18" style="14" customWidth="1"/>
  </cols>
  <sheetData>
    <row r="2" spans="1:11" ht="69.75" customHeight="1" x14ac:dyDescent="0.3">
      <c r="A2" s="13" t="s">
        <v>21</v>
      </c>
      <c r="B2" s="64" t="s">
        <v>22</v>
      </c>
      <c r="C2" s="64"/>
      <c r="D2" s="64"/>
      <c r="E2" s="64"/>
      <c r="F2" s="64"/>
      <c r="G2" s="64"/>
      <c r="H2" s="64"/>
      <c r="I2" s="64"/>
      <c r="J2" s="64"/>
      <c r="K2" s="64"/>
    </row>
    <row r="3" spans="1:11" ht="32.25" customHeight="1" x14ac:dyDescent="0.3">
      <c r="A3" s="15"/>
      <c r="B3" s="16"/>
      <c r="C3" s="17"/>
      <c r="D3" s="17"/>
      <c r="E3" s="17"/>
      <c r="F3" s="17"/>
    </row>
    <row r="4" spans="1:11" ht="57.75" customHeight="1" x14ac:dyDescent="0.3">
      <c r="A4" s="1"/>
      <c r="B4" s="67" t="s">
        <v>23</v>
      </c>
      <c r="C4" s="68"/>
      <c r="D4" s="68"/>
      <c r="E4" s="68"/>
      <c r="F4" s="68"/>
      <c r="G4" s="68"/>
      <c r="H4" s="68"/>
      <c r="I4" s="68"/>
      <c r="J4" s="68"/>
      <c r="K4" s="68"/>
    </row>
    <row r="5" spans="1:11" ht="32.25" customHeight="1" x14ac:dyDescent="0.3">
      <c r="A5" s="16"/>
      <c r="B5" s="16"/>
      <c r="C5" s="16"/>
      <c r="D5" s="17"/>
      <c r="E5" s="17"/>
      <c r="F5" s="17"/>
      <c r="G5" s="16"/>
      <c r="H5" s="16"/>
      <c r="I5" s="19"/>
      <c r="J5"/>
      <c r="K5"/>
    </row>
    <row r="6" spans="1:11" ht="39.75" customHeight="1" x14ac:dyDescent="0.25">
      <c r="A6" s="12" t="s">
        <v>24</v>
      </c>
      <c r="B6" s="12" t="s">
        <v>2</v>
      </c>
      <c r="C6" s="32" t="s">
        <v>25</v>
      </c>
      <c r="D6" s="32" t="s">
        <v>26</v>
      </c>
      <c r="E6" s="32" t="s">
        <v>27</v>
      </c>
      <c r="F6" s="33" t="s">
        <v>28</v>
      </c>
      <c r="G6" s="34" t="s">
        <v>29</v>
      </c>
      <c r="H6" s="35" t="s">
        <v>30</v>
      </c>
      <c r="I6" s="36" t="s">
        <v>46</v>
      </c>
      <c r="J6" s="36" t="s">
        <v>43</v>
      </c>
      <c r="K6" s="36" t="s">
        <v>38</v>
      </c>
    </row>
    <row r="7" spans="1:11" s="3" customFormat="1" x14ac:dyDescent="0.25">
      <c r="A7" s="2"/>
      <c r="B7" s="28" t="s">
        <v>7</v>
      </c>
      <c r="C7" s="4"/>
      <c r="D7" s="4"/>
      <c r="E7" s="4"/>
      <c r="F7" s="18"/>
      <c r="G7" s="18"/>
      <c r="H7" s="18"/>
      <c r="I7" s="18"/>
      <c r="J7" s="18"/>
      <c r="K7" s="18"/>
    </row>
    <row r="8" spans="1:11" s="3" customFormat="1" ht="90" x14ac:dyDescent="0.25">
      <c r="A8" s="6"/>
      <c r="B8" s="27" t="s">
        <v>40</v>
      </c>
      <c r="C8" s="49">
        <v>30</v>
      </c>
      <c r="D8" s="49">
        <v>15</v>
      </c>
      <c r="E8" s="49">
        <v>150</v>
      </c>
      <c r="F8" s="50">
        <v>130</v>
      </c>
      <c r="G8" s="49">
        <v>12</v>
      </c>
      <c r="H8" s="49">
        <f>SUM(Tableau1[[#This Row],[CAF 01]:[CAF 73]])</f>
        <v>337</v>
      </c>
      <c r="I8" s="55">
        <f>'BPU Lot 2 Sièges'!H8</f>
        <v>0</v>
      </c>
      <c r="J8" s="55">
        <f>'BPU Lot 2 Sièges'!I8</f>
        <v>0</v>
      </c>
      <c r="K8" s="55">
        <f>Tableau1[[#This Row],[Prix unitaire TTC avec éco contribution ]]*Tableau1[[#This Row],[Total  commande type ]]</f>
        <v>0</v>
      </c>
    </row>
    <row r="9" spans="1:11" s="3" customFormat="1" x14ac:dyDescent="0.25">
      <c r="A9" s="6"/>
      <c r="B9" s="28" t="s">
        <v>10</v>
      </c>
      <c r="C9" s="47"/>
      <c r="D9" s="47"/>
      <c r="E9" s="47"/>
      <c r="F9" s="48"/>
      <c r="G9" s="48"/>
      <c r="H9" s="48"/>
      <c r="I9" s="56"/>
      <c r="J9" s="56"/>
      <c r="K9" s="56"/>
    </row>
    <row r="10" spans="1:11" s="3" customFormat="1" ht="75" x14ac:dyDescent="0.25">
      <c r="A10" s="6"/>
      <c r="B10" s="29" t="s">
        <v>39</v>
      </c>
      <c r="C10" s="49">
        <v>0</v>
      </c>
      <c r="D10" s="49">
        <v>10</v>
      </c>
      <c r="E10" s="49"/>
      <c r="F10" s="50">
        <v>10</v>
      </c>
      <c r="G10" s="49"/>
      <c r="H10" s="49">
        <f>SUM(Tableau1[[#This Row],[CAF 01]:[CAF 73]])</f>
        <v>20</v>
      </c>
      <c r="I10" s="55">
        <f>'BPU Lot 2 Sièges'!F18</f>
        <v>0</v>
      </c>
      <c r="J10" s="55">
        <f>'BPU Lot 2 Sièges'!I12</f>
        <v>0</v>
      </c>
      <c r="K10" s="55">
        <f>Tableau1[[#This Row],[Prix unitaire TTC avec éco contribution ]]*Tableau1[[#This Row],[Total  commande type ]]</f>
        <v>0</v>
      </c>
    </row>
    <row r="11" spans="1:11" s="3" customFormat="1" x14ac:dyDescent="0.25">
      <c r="A11" s="6"/>
      <c r="B11" s="29" t="s">
        <v>31</v>
      </c>
      <c r="C11" s="49"/>
      <c r="D11" s="49">
        <v>5</v>
      </c>
      <c r="E11" s="49"/>
      <c r="F11" s="50">
        <v>10</v>
      </c>
      <c r="G11" s="49"/>
      <c r="H11" s="49">
        <f>SUM(Tableau1[[#This Row],[CAF 01]:[CAF 73]])</f>
        <v>15</v>
      </c>
      <c r="I11" s="55">
        <f>'BPU Lot 2 Sièges'!F19</f>
        <v>0</v>
      </c>
      <c r="J11" s="55">
        <f>'BPU Lot 2 Sièges'!G19</f>
        <v>0</v>
      </c>
      <c r="K11" s="55">
        <f>Tableau1[[#This Row],[Prix unitaire TTC avec éco contribution ]]*Tableau1[[#This Row],[Total  commande type ]]</f>
        <v>0</v>
      </c>
    </row>
    <row r="12" spans="1:11" s="3" customFormat="1" x14ac:dyDescent="0.25">
      <c r="A12"/>
      <c r="B12" s="28" t="s">
        <v>12</v>
      </c>
      <c r="C12" s="47"/>
      <c r="D12" s="47"/>
      <c r="E12" s="47"/>
      <c r="F12" s="48"/>
      <c r="G12" s="48"/>
      <c r="H12" s="48"/>
      <c r="I12" s="56"/>
      <c r="J12" s="56"/>
      <c r="K12" s="56"/>
    </row>
    <row r="13" spans="1:11" s="3" customFormat="1" x14ac:dyDescent="0.25">
      <c r="A13" t="s">
        <v>13</v>
      </c>
      <c r="B13" s="29" t="s">
        <v>14</v>
      </c>
      <c r="C13" s="49">
        <v>10</v>
      </c>
      <c r="D13" s="49"/>
      <c r="E13" s="49"/>
      <c r="F13" s="50"/>
      <c r="G13" s="49"/>
      <c r="H13" s="49">
        <f>SUM(Tableau1[[#This Row],[CAF 01]:[CAF 73]])</f>
        <v>10</v>
      </c>
      <c r="I13" s="55">
        <f>'BPU Lot 2 Sièges'!F21</f>
        <v>0</v>
      </c>
      <c r="J13" s="55">
        <f>'BPU Lot 2 Sièges'!I15</f>
        <v>0</v>
      </c>
      <c r="K13" s="55">
        <f>Tableau1[[#This Row],[Prix unitaire TTC avec éco contribution ]]*Tableau1[[#This Row],[Total  commande type ]]</f>
        <v>0</v>
      </c>
    </row>
    <row r="14" spans="1:11" s="3" customFormat="1" x14ac:dyDescent="0.25">
      <c r="A14"/>
      <c r="B14" s="29" t="s">
        <v>15</v>
      </c>
      <c r="C14" s="49"/>
      <c r="D14" s="49"/>
      <c r="E14" s="49"/>
      <c r="F14" s="50">
        <v>40</v>
      </c>
      <c r="G14" s="49"/>
      <c r="H14" s="49">
        <f>SUM(Tableau1[[#This Row],[CAF 01]:[CAF 73]])</f>
        <v>40</v>
      </c>
      <c r="I14" s="55">
        <f>'BPU Lot 2 Sièges'!F22</f>
        <v>0</v>
      </c>
      <c r="J14" s="55">
        <f>'BPU Lot 2 Sièges'!I16</f>
        <v>0</v>
      </c>
      <c r="K14" s="55">
        <f>Tableau1[[#This Row],[Prix unitaire TTC avec éco contribution ]]*Tableau1[[#This Row],[Total  commande type ]]</f>
        <v>0</v>
      </c>
    </row>
    <row r="15" spans="1:11" s="3" customFormat="1" ht="30" x14ac:dyDescent="0.25">
      <c r="A15"/>
      <c r="B15" s="29" t="s">
        <v>17</v>
      </c>
      <c r="C15" s="49"/>
      <c r="D15" s="49"/>
      <c r="E15" s="49"/>
      <c r="F15" s="50">
        <v>30</v>
      </c>
      <c r="G15" s="49"/>
      <c r="H15" s="49">
        <f>SUM(Tableau1[[#This Row],[CAF 01]:[CAF 73]])</f>
        <v>30</v>
      </c>
      <c r="I15" s="55">
        <f>'BPU Lot 2 Sièges'!F23</f>
        <v>0</v>
      </c>
      <c r="J15" s="55">
        <f>'BPU Lot 2 Sièges'!I20</f>
        <v>0</v>
      </c>
      <c r="K15" s="55">
        <f>Tableau1[[#This Row],[Prix unitaire TTC avec éco contribution ]]*Tableau1[[#This Row],[Total  commande type ]]</f>
        <v>0</v>
      </c>
    </row>
    <row r="16" spans="1:11" s="3" customFormat="1" x14ac:dyDescent="0.25">
      <c r="A16"/>
      <c r="B16" s="30" t="s">
        <v>41</v>
      </c>
      <c r="C16" s="49"/>
      <c r="D16" s="49"/>
      <c r="E16" s="49"/>
      <c r="F16" s="50">
        <v>30</v>
      </c>
      <c r="G16" s="49"/>
      <c r="H16" s="49">
        <f>SUM(Tableau1[[#This Row],[CAF 01]:[CAF 73]])</f>
        <v>30</v>
      </c>
      <c r="I16" s="55">
        <f>'BPU Lot 2 Sièges'!F24</f>
        <v>0</v>
      </c>
      <c r="J16" s="55">
        <f>'BPU Lot 2 Sièges'!I23</f>
        <v>0</v>
      </c>
      <c r="K16" s="55">
        <f>Tableau1[[#This Row],[Prix unitaire TTC avec éco contribution ]]*Tableau1[[#This Row],[Total  commande type ]]</f>
        <v>0</v>
      </c>
    </row>
    <row r="17" spans="1:11" s="3" customFormat="1" ht="15.75" thickBot="1" x14ac:dyDescent="0.3">
      <c r="A17"/>
      <c r="B17" s="31" t="s">
        <v>19</v>
      </c>
      <c r="C17" s="51"/>
      <c r="D17" s="51"/>
      <c r="E17" s="51"/>
      <c r="F17" s="52">
        <v>30</v>
      </c>
      <c r="G17" s="51"/>
      <c r="H17" s="49">
        <f>SUM(Tableau1[[#This Row],[CAF 01]:[CAF 73]])</f>
        <v>30</v>
      </c>
      <c r="I17" s="57">
        <f>'BPU Lot 2 Sièges'!F25</f>
        <v>0</v>
      </c>
      <c r="J17" s="57">
        <f>'BPU Lot 2 Sièges'!I25</f>
        <v>0</v>
      </c>
      <c r="K17" s="57">
        <f>Tableau1[[#This Row],[Prix unitaire TTC avec éco contribution ]]*Tableau1[[#This Row],[Total  commande type ]]</f>
        <v>0</v>
      </c>
    </row>
    <row r="18" spans="1:11" s="3" customFormat="1" ht="16.5" thickTop="1" thickBot="1" x14ac:dyDescent="0.3">
      <c r="A18"/>
      <c r="B18" s="26"/>
      <c r="C18" s="53"/>
      <c r="D18" s="53"/>
      <c r="E18" s="53"/>
      <c r="F18" s="54"/>
      <c r="G18" s="53"/>
      <c r="H18" s="53" t="s">
        <v>32</v>
      </c>
      <c r="I18" s="53"/>
      <c r="J18" s="58" t="s">
        <v>33</v>
      </c>
      <c r="K18" s="59">
        <f>SUM(K8:K17)</f>
        <v>0</v>
      </c>
    </row>
    <row r="19" spans="1:11" s="25" customFormat="1" ht="15.75" thickTop="1" x14ac:dyDescent="0.25">
      <c r="A19" s="20"/>
      <c r="B19" s="21"/>
      <c r="C19" s="22"/>
      <c r="D19" s="22"/>
      <c r="E19" s="22"/>
      <c r="F19" s="22"/>
      <c r="G19" s="22"/>
      <c r="H19" s="22"/>
      <c r="I19" s="23"/>
      <c r="J19" s="24"/>
      <c r="K19" s="23"/>
    </row>
    <row r="20" spans="1:11" ht="24.75" customHeight="1" x14ac:dyDescent="0.25">
      <c r="B20" s="66" t="s">
        <v>20</v>
      </c>
      <c r="C20" s="66"/>
      <c r="D20" s="66"/>
      <c r="E20" s="66"/>
      <c r="F20" s="66"/>
      <c r="G20" s="66"/>
      <c r="H20" s="66"/>
      <c r="I20" s="66"/>
      <c r="J20" s="66"/>
      <c r="K20" s="66"/>
    </row>
    <row r="21" spans="1:11" ht="24.75" customHeight="1" x14ac:dyDescent="0.25">
      <c r="B21" s="66"/>
      <c r="C21" s="66"/>
      <c r="D21" s="66"/>
      <c r="E21" s="66"/>
      <c r="F21" s="66"/>
      <c r="G21" s="66"/>
      <c r="H21" s="66"/>
      <c r="I21" s="66"/>
      <c r="J21" s="66"/>
      <c r="K21"/>
    </row>
    <row r="22" spans="1:11" x14ac:dyDescent="0.25">
      <c r="H22" s="37"/>
    </row>
    <row r="35" ht="15" customHeight="1" x14ac:dyDescent="0.25"/>
    <row r="36" ht="54" customHeight="1" x14ac:dyDescent="0.25"/>
    <row r="37" ht="26.25" customHeight="1" x14ac:dyDescent="0.25"/>
  </sheetData>
  <sheetProtection algorithmName="SHA-512" hashValue="fkEP/V9QnDR4eikys5KwTmp43Ej754xZWlxNZ4Xk5HJUH+lOsZnCVdPxd0USeYJ9EtxscJ8WvkFRXLDmf+IzfA==" saltValue="yCOeoJnkBBO8dylbCT6ZwQ==" spinCount="100000" sheet="1" insertRows="0" selectLockedCells="1"/>
  <mergeCells count="4">
    <mergeCell ref="B4:K4"/>
    <mergeCell ref="B2:K2"/>
    <mergeCell ref="B21:J21"/>
    <mergeCell ref="B20:K20"/>
  </mergeCells>
  <pageMargins left="0.7" right="0.7" top="0.75" bottom="0.75" header="0.3" footer="0.3"/>
  <pageSetup paperSize="9" scale="70" orientation="landscape" verticalDpi="0" r:id="rId1"/>
  <ignoredErrors>
    <ignoredError sqref="I11 I13:I17 J10:K11 J13:K17 J8:K8" unlockedFormula="1"/>
    <ignoredError sqref="I8 K18" calculatedColumn="1"/>
  </ignoredErrors>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A16C176A302D44ABC6CA90C0DD7E4E2" ma:contentTypeVersion="13" ma:contentTypeDescription="Crée un document." ma:contentTypeScope="" ma:versionID="151f824b59ab55d6991855239b4516f7">
  <xsd:schema xmlns:xsd="http://www.w3.org/2001/XMLSchema" xmlns:xs="http://www.w3.org/2001/XMLSchema" xmlns:p="http://schemas.microsoft.com/office/2006/metadata/properties" xmlns:ns2="4b9ba689-cbff-48ab-9502-4373bf518995" xmlns:ns3="e05ede42-6634-4fc7-9c8a-3363a58339ac" targetNamespace="http://schemas.microsoft.com/office/2006/metadata/properties" ma:root="true" ma:fieldsID="d02385d8763db916fc911ac115cc91d2" ns2:_="" ns3:_="">
    <xsd:import namespace="4b9ba689-cbff-48ab-9502-4373bf518995"/>
    <xsd:import namespace="e05ede42-6634-4fc7-9c8a-3363a58339a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b9ba689-cbff-48ab-9502-4373bf51899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Balises d’images" ma:readOnly="false" ma:fieldId="{5cf76f15-5ced-4ddc-b409-7134ff3c332f}" ma:taxonomyMulti="true" ma:sspId="6d3a89c3-dfa8-4892-b639-3079eaac7cb9"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05ede42-6634-4fc7-9c8a-3363a58339ac"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16" nillable="true" ma:displayName="Taxonomy Catch All Column" ma:hidden="true" ma:list="{e5b39dc0-06c7-48b7-8588-a85a0888bd09}" ma:internalName="TaxCatchAll" ma:showField="CatchAllData" ma:web="e05ede42-6634-4fc7-9c8a-3363a58339a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e05ede42-6634-4fc7-9c8a-3363a58339ac" xsi:nil="true"/>
    <lcf76f155ced4ddcb4097134ff3c332f xmlns="4b9ba689-cbff-48ab-9502-4373bf51899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9592297-9881-4ECC-886F-ECE64208650B}">
  <ds:schemaRefs>
    <ds:schemaRef ds:uri="http://schemas.microsoft.com/sharepoint/v3/contenttype/forms"/>
  </ds:schemaRefs>
</ds:datastoreItem>
</file>

<file path=customXml/itemProps2.xml><?xml version="1.0" encoding="utf-8"?>
<ds:datastoreItem xmlns:ds="http://schemas.openxmlformats.org/officeDocument/2006/customXml" ds:itemID="{588C07B3-CDC7-42CC-9F21-BF430FD326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b9ba689-cbff-48ab-9502-4373bf518995"/>
    <ds:schemaRef ds:uri="e05ede42-6634-4fc7-9c8a-3363a58339a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12F0952-7680-4CA3-95A0-9B692DEA7D77}">
  <ds:schemaRef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4b9ba689-cbff-48ab-9502-4373bf518995"/>
    <ds:schemaRef ds:uri="http://schemas.microsoft.com/office/2006/documentManagement/types"/>
    <ds:schemaRef ds:uri="http://purl.org/dc/terms/"/>
    <ds:schemaRef ds:uri="e05ede42-6634-4fc7-9c8a-3363a58339ac"/>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BPU Lot 2 Sièges</vt:lpstr>
      <vt:lpstr>DQE Lot 2 Sièges</vt:lpstr>
      <vt:lpstr>'BPU Lot 2 Sièges'!Zone_d_impression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Gaelle MONTABONNET 698</dc:creator>
  <cp:keywords/>
  <dc:description/>
  <cp:lastModifiedBy>Bruno HOSTERT 698</cp:lastModifiedBy>
  <cp:revision/>
  <cp:lastPrinted>2025-08-27T12:57:21Z</cp:lastPrinted>
  <dcterms:created xsi:type="dcterms:W3CDTF">2025-05-09T13:08:02Z</dcterms:created>
  <dcterms:modified xsi:type="dcterms:W3CDTF">2025-08-28T07:29:41Z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0x010100BA16C176A302D44ABC6CA90C0DD7E4E2</vt:lpwstr>
  </property>
  <property fmtid="{D5CDD505-2E9C-101B-9397-08002B2CF9AE}" pid="3" name="MediaServiceImageTags">
    <vt:lpwstr/>
  </property>
</Properties>
</file>