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P:\DAF\SACP\UCP\1 Marchés\DG\DG25.78Portes et portails\1.DCE\LOT 7 - METZ\"/>
    </mc:Choice>
  </mc:AlternateContent>
  <xr:revisionPtr revIDLastSave="0" documentId="13_ncr:1_{2F37447B-A8D4-446C-B46E-B8E9423F593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PU Portes et Portails Auto" sheetId="2" r:id="rId1"/>
  </sheets>
  <externalReferences>
    <externalReference r:id="rId2"/>
  </externalReferences>
  <definedNames>
    <definedName name="ListeUnité">[1]Data!$A$2:$A$9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22" i="2" l="1"/>
  <c r="C23" i="2"/>
  <c r="C24" i="2"/>
  <c r="C25" i="2"/>
  <c r="C26" i="2"/>
  <c r="C27" i="2"/>
  <c r="D22" i="2"/>
  <c r="D23" i="2"/>
  <c r="D24" i="2"/>
  <c r="D25" i="2"/>
  <c r="D26" i="2"/>
  <c r="D27" i="2"/>
  <c r="C21" i="2"/>
  <c r="D21" i="2"/>
  <c r="C11" i="2" l="1"/>
  <c r="D11" i="2"/>
  <c r="D38" i="2"/>
  <c r="D6" i="2"/>
  <c r="C6" i="2"/>
  <c r="D39" i="2"/>
</calcChain>
</file>

<file path=xl/sharedStrings.xml><?xml version="1.0" encoding="utf-8"?>
<sst xmlns="http://schemas.openxmlformats.org/spreadsheetml/2006/main" count="43" uniqueCount="41">
  <si>
    <t xml:space="preserve">  BORDEREAU DE PRIX UNITAIRE (BPU)</t>
  </si>
  <si>
    <t>MAIN D'ŒUVRE</t>
  </si>
  <si>
    <t>% TVA</t>
  </si>
  <si>
    <t>DÉSIGNATION</t>
  </si>
  <si>
    <t>MONTANT HORAIRE HT</t>
  </si>
  <si>
    <t>MONTANT HORAIRE TTC</t>
  </si>
  <si>
    <t>Main d’oeuvre (Coût horaire en jours ouvrés 8h à 18h)</t>
  </si>
  <si>
    <t>Forfait de déplacement</t>
  </si>
  <si>
    <t>MONTANT € HT DES FOURNITURES</t>
  </si>
  <si>
    <t>POURCENTAGE APPLIQUE
 (MARGE)</t>
  </si>
  <si>
    <t>Montant ≤ à 500 € HT</t>
  </si>
  <si>
    <t>500 € HT &lt; montant ≤ 1 000 € HT</t>
  </si>
  <si>
    <t>1 000 € HT &lt; montant ≤ 2 000 € HT</t>
  </si>
  <si>
    <t>Montant &gt; 2 000 € HT</t>
  </si>
  <si>
    <t>Prix unitaire de pièces d'équipements</t>
  </si>
  <si>
    <t>MONTANT TTC</t>
  </si>
  <si>
    <t>MONTANT HT</t>
  </si>
  <si>
    <t xml:space="preserve">              DG21.45 - MAINTENANCE ET ENTRETIEN DES PORTES ET PORTAILS AUTOMATIQUES</t>
  </si>
  <si>
    <t>Coefficients applicables aux marchés 
pour déterminer le prix des pièces et fournitures non répertoriées</t>
  </si>
  <si>
    <t>Sandow élastique résistant pour Diva L ( à changer tous les 2 ans )</t>
  </si>
  <si>
    <t>Récepteur WALLY2U-433 (ROYAL + PASS= EMETTEUR PHOX 4 F C:806</t>
  </si>
  <si>
    <t>Carte TAU P-750D749MA</t>
  </si>
  <si>
    <t>Projecteur à LED 230V-10W NOIR + CABLE 3 M</t>
  </si>
  <si>
    <t xml:space="preserve">Kit interface barre palpeuse + unité fixe   DM202309-009 LC00304 </t>
  </si>
  <si>
    <t>Emetteur convoyeur radio 868Mhz</t>
  </si>
  <si>
    <t>Kit CO48 ROUGE DLC02 10 ML 30V</t>
  </si>
  <si>
    <t>Kit Moteur+Carte 30V only</t>
  </si>
  <si>
    <t>Opérateur simple Poussant ISO 3 Anodisé</t>
  </si>
  <si>
    <t xml:space="preserve">Cellule E/R SENSIVA ORIENTABLE 180°+BATT  </t>
  </si>
  <si>
    <t>Bras Poussant L 0-200 mm H 0-50mm</t>
  </si>
  <si>
    <t>Rallonge axe 70mm BK</t>
  </si>
  <si>
    <t>FLATSCAN Droite et Gauche - Noir</t>
  </si>
  <si>
    <t>Détecteur laser de sécurisation pour porte battante</t>
  </si>
  <si>
    <t>Afficheur Naviblu 2</t>
  </si>
  <si>
    <t>Cable Visioblu / Naviblu II 3,5M</t>
  </si>
  <si>
    <t>boîtier bris de glace BBG VERT 2 CONTACTS+CAPOT+BUZ POUR PMR</t>
  </si>
  <si>
    <t>Bouton poussoir radio</t>
  </si>
  <si>
    <t>Anti pince-doigts coté charniére Argent H:2.05m Classe M1</t>
  </si>
  <si>
    <t>Barres palpeuses radio</t>
  </si>
  <si>
    <t>Boitier fin de course SEA</t>
  </si>
  <si>
    <t>Télécommandes SEA   23110210      Battery 12V– 10mA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</si>
</sst>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-* #,##0.00\ [$€-1]_-;\-* #,##0.00\ [$€-1]_-;_-* &quot;-&quot;??\ [$€-1]_-"/>
    <numFmt numFmtId="166" formatCode="_-* #,##0.00\ _F_-;\-* #,##0.00\ _F_-;_-* &quot;-&quot;??\ _F_-;_-@_-"/>
    <numFmt numFmtId="167" formatCode="#,##0.00\ &quot;€&quot;"/>
  </numFmts>
  <fonts count="16">
    <font>
      <sz val="10"/>
      <name val="Arial"/>
    </font>
    <font>
      <b/>
      <sz val="14"/>
      <name val="Arial"/>
      <family val="2"/>
    </font>
    <font>
      <sz val="10"/>
      <name val="Arial"/>
      <family val="2"/>
    </font>
    <font>
      <sz val="10"/>
      <color indexed="72"/>
      <name val="MS Sans Serif"/>
      <family val="2"/>
    </font>
    <font>
      <sz val="10"/>
      <name val="CG Times"/>
      <family val="1"/>
    </font>
    <font>
      <b/>
      <sz val="14"/>
      <name val="Verdana"/>
    </font>
    <font>
      <b/>
      <sz val="12"/>
      <color rgb="FFEBEBEB"/>
      <name val="Verdana"/>
    </font>
    <font>
      <b/>
      <sz val="11"/>
      <color rgb="FF80276C"/>
      <name val="Verdana"/>
    </font>
    <font>
      <sz val="10"/>
      <name val="Verdana"/>
    </font>
    <font>
      <sz val="9"/>
      <name val="Verdana"/>
    </font>
    <font>
      <sz val="10"/>
      <color theme="1"/>
      <name val="Verdana"/>
      <family val="2"/>
    </font>
    <font>
      <b/>
      <sz val="12"/>
      <color rgb="FFEBEBEB"/>
      <name val="Verdana"/>
      <family val="2"/>
    </font>
    <font>
      <sz val="10"/>
      <name val="Verdana"/>
      <family val="2"/>
    </font>
    <font>
      <sz val="9"/>
      <name val="Verdana"/>
      <family val="2"/>
    </font>
    <font>
      <b/>
      <sz val="11"/>
      <color rgb="FF80276C"/>
      <name val="Verdana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80276C"/>
        <bgColor indexed="64"/>
      </patternFill>
    </fill>
    <fill>
      <patternFill patternType="solid">
        <fgColor rgb="FFEBEBEB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6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3" fillId="0" borderId="0"/>
    <xf numFmtId="0" fontId="4" fillId="0" borderId="0"/>
    <xf numFmtId="0" fontId="3" fillId="0" borderId="0"/>
    <xf numFmtId="0" fontId="4" fillId="0" borderId="0"/>
    <xf numFmtId="9" fontId="2" fillId="0" borderId="0" applyFont="0" applyFill="0" applyBorder="0" applyAlignment="0" applyProtection="0"/>
    <xf numFmtId="0" fontId="2" fillId="0" borderId="0"/>
  </cellStyleXfs>
  <cellXfs count="44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7" fillId="4" borderId="10" xfId="0" applyFont="1" applyFill="1" applyBorder="1" applyAlignment="1">
      <alignment horizontal="center" vertical="center" wrapText="1"/>
    </xf>
    <xf numFmtId="49" fontId="7" fillId="4" borderId="11" xfId="0" applyNumberFormat="1" applyFont="1" applyFill="1" applyBorder="1" applyAlignment="1">
      <alignment horizontal="center" vertical="center" wrapText="1"/>
    </xf>
    <xf numFmtId="2" fontId="7" fillId="4" borderId="11" xfId="0" applyNumberFormat="1" applyFont="1" applyFill="1" applyBorder="1" applyAlignment="1">
      <alignment horizontal="center" vertical="center" wrapText="1"/>
    </xf>
    <xf numFmtId="2" fontId="7" fillId="4" borderId="12" xfId="0" applyNumberFormat="1" applyFont="1" applyFill="1" applyBorder="1" applyAlignment="1">
      <alignment horizontal="center" vertical="center" wrapText="1"/>
    </xf>
    <xf numFmtId="0" fontId="8" fillId="0" borderId="13" xfId="0" applyFont="1" applyBorder="1" applyAlignment="1">
      <alignment vertical="center"/>
    </xf>
    <xf numFmtId="167" fontId="9" fillId="2" borderId="14" xfId="0" applyNumberFormat="1" applyFont="1" applyFill="1" applyBorder="1" applyAlignment="1">
      <alignment horizontal="center"/>
    </xf>
    <xf numFmtId="9" fontId="9" fillId="2" borderId="14" xfId="0" applyNumberFormat="1" applyFont="1" applyFill="1" applyBorder="1" applyAlignment="1">
      <alignment horizontal="center"/>
    </xf>
    <xf numFmtId="167" fontId="8" fillId="2" borderId="15" xfId="0" applyNumberFormat="1" applyFont="1" applyFill="1" applyBorder="1" applyAlignment="1">
      <alignment horizontal="center"/>
    </xf>
    <xf numFmtId="0" fontId="8" fillId="0" borderId="0" xfId="0" applyFont="1"/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2" fontId="8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7" fillId="4" borderId="4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167" fontId="9" fillId="2" borderId="0" xfId="0" applyNumberFormat="1" applyFont="1" applyFill="1" applyBorder="1" applyAlignment="1">
      <alignment horizontal="center"/>
    </xf>
    <xf numFmtId="9" fontId="9" fillId="2" borderId="0" xfId="0" applyNumberFormat="1" applyFont="1" applyFill="1" applyBorder="1" applyAlignment="1">
      <alignment horizontal="center"/>
    </xf>
    <xf numFmtId="167" fontId="8" fillId="2" borderId="0" xfId="0" applyNumberFormat="1" applyFont="1" applyFill="1" applyBorder="1" applyAlignment="1">
      <alignment horizontal="center"/>
    </xf>
    <xf numFmtId="0" fontId="8" fillId="0" borderId="13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7" fillId="4" borderId="5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vertical="center"/>
    </xf>
    <xf numFmtId="9" fontId="13" fillId="2" borderId="14" xfId="0" applyNumberFormat="1" applyFont="1" applyFill="1" applyBorder="1" applyAlignment="1">
      <alignment horizontal="center"/>
    </xf>
    <xf numFmtId="167" fontId="13" fillId="2" borderId="14" xfId="0" applyNumberFormat="1" applyFont="1" applyFill="1" applyBorder="1" applyAlignment="1">
      <alignment horizontal="center"/>
    </xf>
    <xf numFmtId="167" fontId="12" fillId="2" borderId="15" xfId="0" applyNumberFormat="1" applyFont="1" applyFill="1" applyBorder="1" applyAlignment="1">
      <alignment horizont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2" fontId="14" fillId="4" borderId="12" xfId="0" applyNumberFormat="1" applyFont="1" applyFill="1" applyBorder="1" applyAlignment="1">
      <alignment horizontal="center" vertical="center" wrapText="1"/>
    </xf>
    <xf numFmtId="49" fontId="14" fillId="4" borderId="11" xfId="0" applyNumberFormat="1" applyFont="1" applyFill="1" applyBorder="1" applyAlignment="1">
      <alignment horizontal="center" vertical="center" wrapText="1"/>
    </xf>
    <xf numFmtId="0" fontId="15" fillId="0" borderId="0" xfId="0" applyFont="1"/>
    <xf numFmtId="0" fontId="15" fillId="0" borderId="0" xfId="0" applyFont="1" applyAlignment="1">
      <alignment vertical="center"/>
    </xf>
    <xf numFmtId="0" fontId="12" fillId="0" borderId="18" xfId="0" applyFont="1" applyFill="1" applyBorder="1" applyAlignment="1">
      <alignment vertical="center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6">
    <cellStyle name="Euro" xfId="2" xr:uid="{00000000-0005-0000-0000-000000000000}"/>
    <cellStyle name="Euro 2" xfId="3" xr:uid="{00000000-0005-0000-0000-000001000000}"/>
    <cellStyle name="Euro 3" xfId="4" xr:uid="{00000000-0005-0000-0000-000002000000}"/>
    <cellStyle name="Milliers 2" xfId="5" xr:uid="{00000000-0005-0000-0000-000003000000}"/>
    <cellStyle name="Milliers 3" xfId="6" xr:uid="{00000000-0005-0000-0000-000004000000}"/>
    <cellStyle name="Milliers 4" xfId="7" xr:uid="{00000000-0005-0000-0000-000005000000}"/>
    <cellStyle name="Milliers 5" xfId="8" xr:uid="{00000000-0005-0000-0000-000006000000}"/>
    <cellStyle name="Normal" xfId="0" builtinId="0"/>
    <cellStyle name="Normal 2" xfId="9" xr:uid="{00000000-0005-0000-0000-000008000000}"/>
    <cellStyle name="Normal 2 2" xfId="10" xr:uid="{00000000-0005-0000-0000-000009000000}"/>
    <cellStyle name="Normal 25" xfId="15" xr:uid="{00000000-0005-0000-0000-00000A000000}"/>
    <cellStyle name="Normal 3" xfId="11" xr:uid="{00000000-0005-0000-0000-00000B000000}"/>
    <cellStyle name="Normal 3 2" xfId="1" xr:uid="{00000000-0005-0000-0000-00000C000000}"/>
    <cellStyle name="Normal 4" xfId="12" xr:uid="{00000000-0005-0000-0000-00000D000000}"/>
    <cellStyle name="Normal 5" xfId="13" xr:uid="{00000000-0005-0000-0000-00000E000000}"/>
    <cellStyle name="Pourcentage 2" xfId="14" xr:uid="{00000000-0005-0000-0000-00000F000000}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7" formatCode="#,##0.00\ &quot;€&quot;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167" formatCode="#,##0.00\ &quot;€&quot;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13" formatCode="0%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 outline="0">
        <top style="thin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color rgb="FF80276C"/>
      </font>
      <fill>
        <patternFill patternType="solid">
          <fgColor indexed="64"/>
          <bgColor rgb="FFEBEBEB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7" formatCode="#,##0.00\ &quot;€&quot;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13" formatCode="0%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167" formatCode="#,##0.00\ &quot;€&quot;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 outline="0">
        <top style="thin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color rgb="FF80276C"/>
      </font>
      <fill>
        <patternFill patternType="solid">
          <fgColor indexed="64"/>
          <bgColor rgb="FFEBEBEB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1762125</xdr:colOff>
      <xdr:row>1</xdr:row>
      <xdr:rowOff>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396BA45-CAC6-4F24-9A81-D4539A651A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62125" cy="5238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eachats.extra.laposte.fr/PUBLIC/ATMI92/Charg&#233;s%20d'affaires/MEXIC/Fichiers%20Rendus%20par%20DOTC/95/Description_Parc_Equipement_ARGENTEUI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c"/>
      <sheetName val="Etat du Parc"/>
      <sheetName val="Equipement"/>
      <sheetName val="Data"/>
      <sheetName val="Data_2"/>
      <sheetName val="Description eqt type"/>
      <sheetName val="Immeuble"/>
    </sheetNames>
    <sheetDataSet>
      <sheetData sheetId="0" refreshError="1"/>
      <sheetData sheetId="1" refreshError="1"/>
      <sheetData sheetId="2" refreshError="1"/>
      <sheetData sheetId="3" refreshError="1">
        <row r="2">
          <cell r="A2" t="str">
            <v>Kw</v>
          </cell>
        </row>
        <row r="3">
          <cell r="A3" t="str">
            <v>Kw/h</v>
          </cell>
        </row>
        <row r="4">
          <cell r="A4" t="str">
            <v>KVA</v>
          </cell>
        </row>
        <row r="5">
          <cell r="A5" t="str">
            <v>m3</v>
          </cell>
        </row>
        <row r="6">
          <cell r="A6" t="str">
            <v>m3/h</v>
          </cell>
        </row>
        <row r="7">
          <cell r="A7" t="str">
            <v>m/s</v>
          </cell>
        </row>
        <row r="8">
          <cell r="A8" t="str">
            <v>m2</v>
          </cell>
        </row>
        <row r="9">
          <cell r="A9" t="str">
            <v>…</v>
          </cell>
        </row>
      </sheetData>
      <sheetData sheetId="4" refreshError="1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8AFE7B6-6629-482C-A32C-59B72047B0F2}" name="Tableau1" displayName="Tableau1" ref="A37:D39" totalsRowShown="0" headerRowDxfId="17" dataDxfId="15" headerRowBorderDxfId="16" tableBorderDxfId="14" totalsRowBorderDxfId="13">
  <tableColumns count="4">
    <tableColumn id="1" xr3:uid="{E813FB5D-74B1-4724-A34C-C85BFEE96CE2}" name="DÉSIGNATION" dataDxfId="12"/>
    <tableColumn id="3" xr3:uid="{E9F9C01C-5375-4FE5-B34E-4E60F71DD7C8}" name="MONTANT HORAIRE HT" dataDxfId="11"/>
    <tableColumn id="4" xr3:uid="{94458262-AA8F-419F-8C7F-9F0DCC65A783}" name="% TVA" dataDxfId="10"/>
    <tableColumn id="6" xr3:uid="{87FA153C-F9D1-4261-838B-432E0EF58AA8}" name="MONTANT HORAIRE TTC" dataDxfId="9">
      <calculatedColumnFormula>IF(C38="","",B38*(1+C38))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960F73E-466B-40D9-9F66-E21FC1C7B9F1}" name="Tableau13" displayName="Tableau13" ref="A5:D27" totalsRowShown="0" headerRowDxfId="8" dataDxfId="6" headerRowBorderDxfId="7" tableBorderDxfId="5" totalsRowBorderDxfId="4">
  <tableColumns count="4">
    <tableColumn id="1" xr3:uid="{20C82A0A-8DF5-4E42-AF59-C7582553DC54}" name="DÉSIGNATION" dataDxfId="3"/>
    <tableColumn id="4" xr3:uid="{472E9826-32DB-48CD-8228-A1D384854F2A}" name="MONTANT HT" dataDxfId="2"/>
    <tableColumn id="5" xr3:uid="{D75F4374-B054-40AC-9222-D710192075F0}" name="% TVA" dataDxfId="1">
      <calculatedColumnFormula>IF(B6="","",#REF!*B6)</calculatedColumnFormula>
    </tableColumn>
    <tableColumn id="6" xr3:uid="{6AB5940A-C819-4228-81CA-DA96119A5CE0}" name="MONTANT TTC" dataDxfId="0">
      <calculatedColumnFormula>IF(B6="","",#REF!*(1+B6))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8"/>
  <sheetViews>
    <sheetView showGridLines="0" tabSelected="1" zoomScaleNormal="100" workbookViewId="0">
      <selection activeCell="A28" sqref="A28:XFD30"/>
    </sheetView>
  </sheetViews>
  <sheetFormatPr baseColWidth="10" defaultColWidth="11.42578125" defaultRowHeight="12.75"/>
  <cols>
    <col min="1" max="1" width="90.85546875" style="1" bestFit="1" customWidth="1"/>
    <col min="2" max="2" width="21.42578125" style="1" customWidth="1"/>
    <col min="3" max="3" width="14" style="2" bestFit="1" customWidth="1"/>
    <col min="4" max="4" width="21.42578125" style="3" customWidth="1"/>
    <col min="5" max="5" width="21.42578125" style="2" customWidth="1"/>
  </cols>
  <sheetData>
    <row r="1" spans="1:5" s="1" customFormat="1" ht="41.25" customHeight="1">
      <c r="A1" s="42" t="s">
        <v>17</v>
      </c>
      <c r="B1" s="42"/>
      <c r="C1" s="42"/>
      <c r="D1" s="42"/>
      <c r="E1" s="42"/>
    </row>
    <row r="2" spans="1:5" s="1" customFormat="1" ht="18">
      <c r="A2" s="42" t="s">
        <v>0</v>
      </c>
      <c r="B2" s="42"/>
      <c r="C2" s="42"/>
      <c r="D2" s="42"/>
      <c r="E2" s="42"/>
    </row>
    <row r="3" spans="1:5" s="1" customFormat="1" ht="18.75" thickBot="1">
      <c r="A3" s="16"/>
      <c r="B3" s="16"/>
      <c r="C3" s="16"/>
      <c r="D3" s="16"/>
      <c r="E3" s="16"/>
    </row>
    <row r="4" spans="1:5" s="1" customFormat="1" ht="15.75" thickBot="1">
      <c r="A4" s="37" t="s">
        <v>14</v>
      </c>
      <c r="B4" s="38"/>
      <c r="C4" s="38"/>
      <c r="D4" s="39"/>
    </row>
    <row r="5" spans="1:5" s="1" customFormat="1" ht="14.25">
      <c r="A5" s="4" t="s">
        <v>3</v>
      </c>
      <c r="B5" s="33" t="s">
        <v>16</v>
      </c>
      <c r="C5" s="33" t="s">
        <v>2</v>
      </c>
      <c r="D5" s="32" t="s">
        <v>15</v>
      </c>
    </row>
    <row r="6" spans="1:5" s="1" customFormat="1">
      <c r="A6" s="8" t="s">
        <v>19</v>
      </c>
      <c r="B6" s="10"/>
      <c r="C6" s="9" t="str">
        <f>IF(B6="","",#REF!*B6)</f>
        <v/>
      </c>
      <c r="D6" s="11" t="str">
        <f>IF(B6="","",#REF!*(1+B6))</f>
        <v/>
      </c>
    </row>
    <row r="7" spans="1:5" s="1" customFormat="1">
      <c r="A7" s="22" t="s">
        <v>20</v>
      </c>
      <c r="B7" s="10"/>
      <c r="C7" s="9"/>
      <c r="D7" s="11"/>
    </row>
    <row r="8" spans="1:5" s="1" customFormat="1">
      <c r="A8" s="25" t="s">
        <v>21</v>
      </c>
      <c r="B8" s="10"/>
      <c r="C8" s="9"/>
      <c r="D8" s="11"/>
    </row>
    <row r="9" spans="1:5" s="1" customFormat="1">
      <c r="A9" s="25" t="s">
        <v>22</v>
      </c>
      <c r="B9" s="10"/>
      <c r="C9" s="9"/>
      <c r="D9" s="11"/>
    </row>
    <row r="10" spans="1:5" s="1" customFormat="1" ht="15">
      <c r="A10" s="34" t="s">
        <v>23</v>
      </c>
      <c r="B10" s="10"/>
      <c r="C10" s="9"/>
      <c r="D10" s="11"/>
    </row>
    <row r="11" spans="1:5" s="1" customFormat="1">
      <c r="A11" s="25" t="s">
        <v>24</v>
      </c>
      <c r="B11" s="26"/>
      <c r="C11" s="27" t="str">
        <f>IF(B11="","",#REF!*B11)</f>
        <v/>
      </c>
      <c r="D11" s="28" t="str">
        <f>IF(B11="","",#REF!*(1+B11))</f>
        <v/>
      </c>
    </row>
    <row r="12" spans="1:5" s="1" customFormat="1">
      <c r="A12" s="25" t="s">
        <v>25</v>
      </c>
      <c r="B12" s="10"/>
      <c r="C12" s="9"/>
      <c r="D12" s="11"/>
    </row>
    <row r="13" spans="1:5" s="1" customFormat="1">
      <c r="A13" s="25" t="s">
        <v>26</v>
      </c>
      <c r="B13" s="10"/>
      <c r="C13" s="9"/>
      <c r="D13" s="11"/>
    </row>
    <row r="14" spans="1:5" s="1" customFormat="1">
      <c r="A14" s="25" t="s">
        <v>28</v>
      </c>
      <c r="B14" s="10"/>
      <c r="C14" s="9"/>
      <c r="D14" s="11"/>
    </row>
    <row r="15" spans="1:5" s="1" customFormat="1">
      <c r="A15" s="25" t="s">
        <v>27</v>
      </c>
      <c r="B15" s="26"/>
      <c r="C15" s="27"/>
      <c r="D15" s="28"/>
    </row>
    <row r="16" spans="1:5" s="1" customFormat="1">
      <c r="A16" s="25" t="s">
        <v>29</v>
      </c>
      <c r="B16" s="10"/>
      <c r="C16" s="9"/>
      <c r="D16" s="11"/>
    </row>
    <row r="17" spans="1:5" s="1" customFormat="1">
      <c r="A17" s="25" t="s">
        <v>30</v>
      </c>
      <c r="B17" s="26"/>
      <c r="C17" s="27"/>
      <c r="D17" s="28"/>
    </row>
    <row r="18" spans="1:5" s="1" customFormat="1">
      <c r="A18" s="25" t="s">
        <v>31</v>
      </c>
      <c r="B18" s="26"/>
      <c r="C18" s="27"/>
      <c r="D18" s="28"/>
    </row>
    <row r="19" spans="1:5" s="1" customFormat="1">
      <c r="A19" s="25" t="s">
        <v>32</v>
      </c>
      <c r="B19" s="26"/>
      <c r="C19" s="27"/>
      <c r="D19" s="28"/>
    </row>
    <row r="20" spans="1:5" s="1" customFormat="1" ht="15">
      <c r="A20" s="35" t="s">
        <v>33</v>
      </c>
      <c r="B20" s="26"/>
      <c r="C20" s="27"/>
      <c r="D20" s="28"/>
    </row>
    <row r="21" spans="1:5" s="1" customFormat="1" ht="15">
      <c r="A21" s="35" t="s">
        <v>34</v>
      </c>
      <c r="B21" s="26"/>
      <c r="C21" s="27" t="str">
        <f>IF(B21="","",#REF!*B21)</f>
        <v/>
      </c>
      <c r="D21" s="28" t="str">
        <f>IF(B21="","",#REF!*(1+B21))</f>
        <v/>
      </c>
    </row>
    <row r="22" spans="1:5" s="1" customFormat="1">
      <c r="A22" s="25" t="s">
        <v>35</v>
      </c>
      <c r="B22" s="26"/>
      <c r="C22" s="27" t="str">
        <f>IF(B22="","",#REF!*B22)</f>
        <v/>
      </c>
      <c r="D22" s="28" t="str">
        <f>IF(B22="","",#REF!*(1+B22))</f>
        <v/>
      </c>
    </row>
    <row r="23" spans="1:5" s="1" customFormat="1" ht="15">
      <c r="A23" s="35" t="s">
        <v>36</v>
      </c>
      <c r="B23" s="26"/>
      <c r="C23" s="27" t="str">
        <f>IF(B23="","",#REF!*B23)</f>
        <v/>
      </c>
      <c r="D23" s="28" t="str">
        <f>IF(B23="","",#REF!*(1+B23))</f>
        <v/>
      </c>
    </row>
    <row r="24" spans="1:5" s="1" customFormat="1">
      <c r="A24" s="36" t="s">
        <v>37</v>
      </c>
      <c r="B24" s="26"/>
      <c r="C24" s="27" t="str">
        <f>IF(B24="","",#REF!*B24)</f>
        <v/>
      </c>
      <c r="D24" s="28" t="str">
        <f>IF(B24="","",#REF!*(1+B24))</f>
        <v/>
      </c>
    </row>
    <row r="25" spans="1:5" s="1" customFormat="1">
      <c r="A25" s="36" t="s">
        <v>38</v>
      </c>
      <c r="B25" s="26"/>
      <c r="C25" s="27" t="str">
        <f>IF(B25="","",#REF!*B25)</f>
        <v/>
      </c>
      <c r="D25" s="28" t="str">
        <f>IF(B25="","",#REF!*(1+B25))</f>
        <v/>
      </c>
    </row>
    <row r="26" spans="1:5" s="1" customFormat="1">
      <c r="A26" s="36" t="s">
        <v>39</v>
      </c>
      <c r="B26" s="26"/>
      <c r="C26" s="27" t="str">
        <f>IF(B26="","",#REF!*B26)</f>
        <v/>
      </c>
      <c r="D26" s="28" t="str">
        <f>IF(B26="","",#REF!*(1+B26))</f>
        <v/>
      </c>
    </row>
    <row r="27" spans="1:5" s="1" customFormat="1">
      <c r="A27" s="36" t="s">
        <v>40</v>
      </c>
      <c r="B27" s="26"/>
      <c r="C27" s="27" t="str">
        <f>IF(B27="","",#REF!*B27)</f>
        <v/>
      </c>
      <c r="D27" s="28" t="str">
        <f>IF(B27="","",#REF!*(1+B27))</f>
        <v/>
      </c>
    </row>
    <row r="28" spans="1:5" s="1" customFormat="1" ht="13.5" thickBot="1">
      <c r="A28" s="23"/>
      <c r="B28" s="19"/>
      <c r="C28" s="20"/>
      <c r="D28" s="19"/>
      <c r="E28" s="21"/>
    </row>
    <row r="29" spans="1:5" s="1" customFormat="1" ht="30" customHeight="1">
      <c r="A29" s="40" t="s">
        <v>18</v>
      </c>
      <c r="B29" s="41"/>
      <c r="C29" s="16"/>
      <c r="D29" s="16"/>
      <c r="E29" s="16"/>
    </row>
    <row r="30" spans="1:5" s="1" customFormat="1" ht="42.75">
      <c r="A30" s="17" t="s">
        <v>8</v>
      </c>
      <c r="B30" s="24" t="s">
        <v>9</v>
      </c>
      <c r="C30" s="16"/>
      <c r="D30" s="16"/>
      <c r="E30" s="16"/>
    </row>
    <row r="31" spans="1:5" s="1" customFormat="1" ht="18">
      <c r="A31" s="29" t="s">
        <v>10</v>
      </c>
      <c r="B31" s="31"/>
      <c r="C31" s="16"/>
      <c r="D31" s="16"/>
      <c r="E31" s="16"/>
    </row>
    <row r="32" spans="1:5" s="1" customFormat="1" ht="18">
      <c r="A32" s="29" t="s">
        <v>11</v>
      </c>
      <c r="B32" s="31"/>
      <c r="C32" s="16"/>
      <c r="D32" s="16"/>
      <c r="E32" s="16"/>
    </row>
    <row r="33" spans="1:5" s="1" customFormat="1" ht="18">
      <c r="A33" s="29" t="s">
        <v>12</v>
      </c>
      <c r="B33" s="31"/>
      <c r="C33" s="16"/>
      <c r="D33" s="16"/>
      <c r="E33" s="16"/>
    </row>
    <row r="34" spans="1:5" s="1" customFormat="1" ht="13.9" customHeight="1" thickBot="1">
      <c r="A34" s="30" t="s">
        <v>13</v>
      </c>
      <c r="B34" s="13"/>
      <c r="C34" s="16"/>
      <c r="D34" s="16"/>
      <c r="E34" s="16"/>
    </row>
    <row r="35" spans="1:5" s="1" customFormat="1" ht="18.75" thickBot="1">
      <c r="A35" s="43"/>
      <c r="B35" s="43"/>
      <c r="C35" s="43"/>
      <c r="D35" s="43"/>
      <c r="E35" s="43"/>
    </row>
    <row r="36" spans="1:5" s="1" customFormat="1" ht="28.5" customHeight="1" thickBot="1">
      <c r="A36" s="37" t="s">
        <v>1</v>
      </c>
      <c r="B36" s="38"/>
      <c r="C36" s="38"/>
      <c r="D36" s="39"/>
    </row>
    <row r="37" spans="1:5" s="1" customFormat="1" ht="28.5">
      <c r="A37" s="4" t="s">
        <v>3</v>
      </c>
      <c r="B37" s="5" t="s">
        <v>4</v>
      </c>
      <c r="C37" s="6" t="s">
        <v>2</v>
      </c>
      <c r="D37" s="7" t="s">
        <v>5</v>
      </c>
    </row>
    <row r="38" spans="1:5" s="1" customFormat="1">
      <c r="A38" s="8" t="s">
        <v>6</v>
      </c>
      <c r="B38" s="9"/>
      <c r="C38" s="10"/>
      <c r="D38" s="11" t="str">
        <f>IF(C38="","",B38*(1+C38))</f>
        <v/>
      </c>
    </row>
    <row r="39" spans="1:5" s="1" customFormat="1">
      <c r="A39" s="8" t="s">
        <v>7</v>
      </c>
      <c r="B39" s="9"/>
      <c r="C39" s="10"/>
      <c r="D39" s="11" t="str">
        <f>IF(C39="","",B39*(1+C39))</f>
        <v/>
      </c>
    </row>
    <row r="40" spans="1:5" s="1" customFormat="1" ht="22.5" customHeight="1">
      <c r="A40" s="18"/>
      <c r="B40" s="18"/>
      <c r="C40" s="18"/>
      <c r="D40" s="18"/>
      <c r="E40" s="18"/>
    </row>
    <row r="41" spans="1:5" s="1" customFormat="1" ht="28.5" customHeight="1">
      <c r="A41" s="12"/>
      <c r="B41" s="12"/>
      <c r="C41" s="12"/>
    </row>
    <row r="42" spans="1:5" s="1" customFormat="1">
      <c r="C42" s="12"/>
      <c r="D42" s="12"/>
    </row>
    <row r="43" spans="1:5" s="1" customFormat="1">
      <c r="C43" s="12"/>
      <c r="D43" s="12"/>
    </row>
    <row r="44" spans="1:5" s="1" customFormat="1">
      <c r="C44" s="12"/>
      <c r="D44" s="12"/>
    </row>
    <row r="45" spans="1:5" s="1" customFormat="1">
      <c r="C45" s="12"/>
      <c r="D45" s="12"/>
    </row>
    <row r="46" spans="1:5" s="1" customFormat="1">
      <c r="C46" s="12"/>
      <c r="D46" s="12"/>
    </row>
    <row r="47" spans="1:5" s="1" customFormat="1">
      <c r="C47" s="14"/>
      <c r="D47" s="15"/>
      <c r="E47" s="14"/>
    </row>
    <row r="48" spans="1:5" s="1" customFormat="1">
      <c r="C48" s="14"/>
      <c r="D48" s="15"/>
      <c r="E48" s="14"/>
    </row>
  </sheetData>
  <mergeCells count="6">
    <mergeCell ref="A4:D4"/>
    <mergeCell ref="A29:B29"/>
    <mergeCell ref="A36:D36"/>
    <mergeCell ref="A1:E1"/>
    <mergeCell ref="A2:E2"/>
    <mergeCell ref="A35:E35"/>
  </mergeCells>
  <pageMargins left="0.7" right="0.7" top="0.75" bottom="0.75" header="0.3" footer="0.3"/>
  <pageSetup paperSize="9" scale="50" fitToHeight="0" orientation="portrait" r:id="rId1"/>
  <drawing r:id="rId2"/>
  <tableParts count="2"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6F4FD8097B444B88A2992026F1472A" ma:contentTypeVersion="11" ma:contentTypeDescription="Crée un document." ma:contentTypeScope="" ma:versionID="00f104cf1349b13499ba382033746d58">
  <xsd:schema xmlns:xsd="http://www.w3.org/2001/XMLSchema" xmlns:xs="http://www.w3.org/2001/XMLSchema" xmlns:p="http://schemas.microsoft.com/office/2006/metadata/properties" xmlns:ns2="46a3efa9-0bd1-4282-a842-da9a41f76cb6" xmlns:ns3="62cb1711-1831-4a9d-85e2-15c7297f0e53" targetNamespace="http://schemas.microsoft.com/office/2006/metadata/properties" ma:root="true" ma:fieldsID="25b8e1096f1a53aea22b80df33238fdc" ns2:_="" ns3:_="">
    <xsd:import namespace="46a3efa9-0bd1-4282-a842-da9a41f76cb6"/>
    <xsd:import namespace="62cb1711-1831-4a9d-85e2-15c7297f0e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a3efa9-0bd1-4282-a842-da9a41f76c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cb1711-1831-4a9d-85e2-15c7297f0e5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AD5F673-924B-4AB6-80BA-3EDEBD1868C2}">
  <ds:schemaRefs>
    <ds:schemaRef ds:uri="http://schemas.microsoft.com/office/2006/documentManagement/types"/>
    <ds:schemaRef ds:uri="46a3efa9-0bd1-4282-a842-da9a41f76cb6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purl.org/dc/elements/1.1/"/>
    <ds:schemaRef ds:uri="http://www.w3.org/XML/1998/namespace"/>
    <ds:schemaRef ds:uri="62cb1711-1831-4a9d-85e2-15c7297f0e53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379FBC4-28A1-4B10-BC96-8771BE7609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a3efa9-0bd1-4282-a842-da9a41f76cb6"/>
    <ds:schemaRef ds:uri="62cb1711-1831-4a9d-85e2-15c7297f0e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CB93F5F-8EC1-4F2D-B52D-2B2C64A2B19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Portes et Portails Auto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SACP</dc:creator>
  <cp:keywords/>
  <dc:description/>
  <cp:lastModifiedBy>IFEBE-KABWASA Diane</cp:lastModifiedBy>
  <cp:revision/>
  <cp:lastPrinted>2021-09-14T16:37:44Z</cp:lastPrinted>
  <dcterms:created xsi:type="dcterms:W3CDTF">2019-01-14T11:13:41Z</dcterms:created>
  <dcterms:modified xsi:type="dcterms:W3CDTF">2025-08-21T09:29:59Z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0x010100B16F4FD8097B444B88A2992026F1472A</vt:lpwstr>
  </property>
</Properties>
</file>