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cversaillesfr0-my.sharepoint.com/personal/nicolas_cabezon_ac-versailles_fr/Documents/Bureau/Mat. &amp; Log. adaptés/DC définitif/DC_MATER-LOGI-ADAPTES-RAIDF-2025/Lot 6/"/>
    </mc:Choice>
  </mc:AlternateContent>
  <xr:revisionPtr revIDLastSave="84" documentId="13_ncr:1_{46EBFB0E-524E-4D63-AE38-556CD8502D78}" xr6:coauthVersionLast="47" xr6:coauthVersionMax="47" xr10:uidLastSave="{8F1DFABC-3C4F-4A28-A99C-C1F8B7525D4B}"/>
  <bookViews>
    <workbookView xWindow="14505" yWindow="-16320" windowWidth="29040" windowHeight="15720" xr2:uid="{0C2ADBAA-A8C2-4DBA-ADC5-518EF61A6F6D}"/>
  </bookViews>
  <sheets>
    <sheet name="BPU" sheetId="1" r:id="rId1"/>
    <sheet name="DQ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47" i="2" l="1"/>
  <c r="D47" i="2"/>
  <c r="F49" i="2" l="1"/>
  <c r="D26" i="2" l="1"/>
  <c r="F26" i="2" l="1"/>
  <c r="D46" i="2"/>
  <c r="D45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29" i="2"/>
  <c r="D24" i="2"/>
  <c r="D25" i="2"/>
  <c r="D23" i="2"/>
  <c r="D20" i="2"/>
  <c r="D19" i="2"/>
  <c r="D9" i="2"/>
  <c r="D10" i="2"/>
  <c r="D11" i="2"/>
  <c r="D12" i="2"/>
  <c r="D13" i="2"/>
  <c r="D14" i="2"/>
  <c r="D15" i="2"/>
  <c r="D16" i="2"/>
  <c r="D8" i="2"/>
  <c r="F46" i="2" l="1"/>
  <c r="F45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5" i="2"/>
  <c r="F24" i="2"/>
  <c r="F23" i="2"/>
  <c r="F20" i="2"/>
  <c r="F19" i="2"/>
  <c r="F16" i="2"/>
  <c r="F15" i="2"/>
  <c r="F14" i="2"/>
  <c r="F13" i="2"/>
  <c r="F12" i="2"/>
  <c r="F11" i="2"/>
  <c r="F10" i="2"/>
  <c r="F9" i="2"/>
  <c r="F8" i="2"/>
</calcChain>
</file>

<file path=xl/sharedStrings.xml><?xml version="1.0" encoding="utf-8"?>
<sst xmlns="http://schemas.openxmlformats.org/spreadsheetml/2006/main" count="167" uniqueCount="94">
  <si>
    <t>Prix par km (recupération du matériel, transport, installation sur le nouveau site)</t>
  </si>
  <si>
    <t>Prix forfaitaire (recupération du matériel, transport, installation sur le nouveau site)</t>
  </si>
  <si>
    <t>Transfert portabilité</t>
  </si>
  <si>
    <t>Repose-pieds réglable mécanique en hauteur sur 30 cm</t>
  </si>
  <si>
    <t xml:space="preserve">Support réglable en hauteur pour portable </t>
  </si>
  <si>
    <t>Bras articulé Support écran pour 2 écrans réglages indépendants l’un de l’autre</t>
  </si>
  <si>
    <t xml:space="preserve">Support avant-bras </t>
  </si>
  <si>
    <t>Support document avec tablette inclinable A3</t>
  </si>
  <si>
    <t>Support document avec tablette glissante A3</t>
  </si>
  <si>
    <t xml:space="preserve">Support document simple </t>
  </si>
  <si>
    <t xml:space="preserve">Accessoires </t>
  </si>
  <si>
    <t>Poste de travail</t>
  </si>
  <si>
    <t>Fauteuil de bureau ergonomique adapté aux personnes en surpoids jusqu’à 190 kg</t>
  </si>
  <si>
    <t>Fauteuil de bureau ergonomique adapté aux personnes de taille H 1,85 m à 1,90 m</t>
  </si>
  <si>
    <t>Fauteuil de bureau ergonomique adapté aux personnes de taille H. 1,20 m à 1,50 m</t>
  </si>
  <si>
    <t>Fauteuil de bureau ergonomique adapté avec assise partagée</t>
  </si>
  <si>
    <t>Dimensions du dossier ajustable en 2 parties, réglage de la hauteur du dossier, translation d'assise, mécanisme synchrone, accoudoirs 3D, appui-tête ajustable en hauteur et pivotant.</t>
  </si>
  <si>
    <t>Fauteuil de bureau ergonomique adapté aux malformations et arthrodèses dorsales</t>
  </si>
  <si>
    <t>Mécanisme multiple : réglage de la hauteur d’assise, réglage de l’angle d’assise, réglage de l’angle du dossier, réglage de la tension d’assise, translation d'assise. Accoudoir 4D, soutien lombaire gonflable, appui-tête ajustable en hauteur et pivotant. 
Les options suivantes doivent pouvoir s'intégrer : Assise Coccyx, Assise pudendale</t>
  </si>
  <si>
    <t>Fauteuil de bureau ergonomique adapté aux grandes sensibilités</t>
  </si>
  <si>
    <t>Mécanisme multiple : réglage de la hauteur d’assise, réglage de l’angle d’assise, réglage de l’angle du dossier, réglage de la tension d’assise, translation d'assise. Accoudoir 3D, soutien lombaire gonflable, appui-tête ajustable en hauteur et pivotant. 
Les options suivantes doivent pouvoir s'intégrer : dossier medium, dossier small, Assise Coccyx, Assise plus épaisse en mousse, accoudoirs 4D, assise small, option piétement sécurisé 4 branches avec frein</t>
  </si>
  <si>
    <t>Fauteuil de bureau ergonomique pour pathologies dorsales lourdes</t>
  </si>
  <si>
    <t>Fauteuils de bureau ergonomique pour pathologie dorsales importantes</t>
  </si>
  <si>
    <t xml:space="preserve">Fauteuil de bureau ergonomique pour pathologies dorsales légères </t>
  </si>
  <si>
    <t xml:space="preserve">Fauteuils ergonomiques </t>
  </si>
  <si>
    <t>% de remise</t>
  </si>
  <si>
    <t>Durée de la garantie</t>
  </si>
  <si>
    <t>REMISES SUR CATALOGUE</t>
  </si>
  <si>
    <t>En cas de nécessité, le candidat peut ajouter autant de lignes que nécessaire au tableau ci-dessous</t>
  </si>
  <si>
    <t>NOM DU CATALOGUE</t>
  </si>
  <si>
    <t>Accoudoirs 3D</t>
  </si>
  <si>
    <t>= seuls les champs en jaune sont à remplir par le candidat</t>
  </si>
  <si>
    <t>Renseigner ci-contre le nom du candidat :</t>
  </si>
  <si>
    <t>Préciser s'il s'agit d'un catalogue accessible en ligne, physique (papier) ou autre (clé numérique, etc.)</t>
  </si>
  <si>
    <t>Préciser le moyen mis à disposition du pouvoir adjudicateur, à la remise de votre offre, pour consulter le catalogue</t>
  </si>
  <si>
    <t>Préciser sur quelle(s) partie(s) porte la remise du catalogue</t>
  </si>
  <si>
    <t>Type</t>
  </si>
  <si>
    <t>Caractéristiques attendues</t>
  </si>
  <si>
    <t>Marque et référence</t>
  </si>
  <si>
    <t>Page du catalogue ou numéro de fiche technique</t>
  </si>
  <si>
    <t>Prix public 
€ HT</t>
  </si>
  <si>
    <t>Prix unitaire remisé
€ HT</t>
  </si>
  <si>
    <t>Taux de TVA</t>
  </si>
  <si>
    <t>Prix unitaire remisé
€ TTC</t>
  </si>
  <si>
    <t>Prix remisé total
sur 1 an
€ TTC</t>
  </si>
  <si>
    <t>Mécanisme multiple : réglage de la hauteur d’assise, réglage de l’angle d’assise, réglage de l’angle du dossier, réglage de la tension d’assise, translation d'assise. Accoudoir 2D, soutien lombaire gonflable, appui-tête ajustable en hauteur et pivotant. 
Les options suivantes doivent pouvoir s'intégrer : assise coccyx, assise plus épaisse en mousse, accoudoirs 3D, accoudoirs 4D</t>
  </si>
  <si>
    <t>Mécanisme multiple : réglage de la hauteur d’assise, réglage de l’angle d’assise, réglage de l’angle du dossier, réglage de la tension d’assise, translation d'assise. Accoudoir 3D, soutien lombaire gonflable, appui-tête ajustable en hauteur et pivotant. 
Les options suivantes doivent pouvoir s'intégrer : dossier medium, dossier small, appui thoracique gonflable, appui sacrum gonflable, assise coccyx, assise plus épaisse en mousse, accoudoirs 4D, assise small, assise XL</t>
  </si>
  <si>
    <t>Mécanisme multiple : réglage de la hauteur d’assise, réglage de l’angle d’assise, réglage de l’angle du dossier, réglage de la tension d’assise, translation d'assise. Accoudoir 4D, soutien lombaire gonflable, appui-tête ajustable en hauteur et pivotant. 
Assise dont la partie avant est partagée en 2 parties réglables en inclinaison indépendamment l’une de l’autre.
Les options suivantes doivent pouvoir s'intégrer : assise Coccyx, assise pudendale</t>
  </si>
  <si>
    <t>Mécanisme multiple : réglage de la hauteur d’assise, réglage de l’angle d’assise, réglage de l’angle du dossier, réglage de la tension d’assise, translation d'assise. Accoudoir 4D, soutien lombaire gonflable, appui-tête ajustable en hauteur et pivotant, sans support pieds ou cercle repose pieds
Les options suivantes doivent pouvoir s'intégrer : assise coccyx, assise plus large</t>
  </si>
  <si>
    <t>Mécanisme multiple : réglage de la hauteur d’assise, réglage de l’angle d’assise, réglage de l’angle du dossier, réglage de la tension d’assise, translation d'assise. Accoudoir 4D, soutien lombaire gonflable, appui-tête ajustable en hauteur et pivotant, soutien thoracique ajustable
Les options suivantes doivent pouvoir s'intégrer : assise coccyx, assise pudendale</t>
  </si>
  <si>
    <t>Mécanisme multiple : réglage de la hauteur d’assise, réglage de l’angle d’assise, réglage de l’angle du dossier, réglage de la tension d’assise, translation d'assise. Accoudoir 4D, soutien lombaire gonflable, appui-tête ajustable en hauteur et pivotant,
Les options suivantes doivent pouvoir s'intégrer : assise coccyx</t>
  </si>
  <si>
    <t xml:space="preserve">Siège ergonomique selle </t>
  </si>
  <si>
    <t>Dossier haut couvrant la zone lombaire et dorsale, assise basculante et dossier réglable en hauteur et en inclinaison
Les options suivantes doivent pouvoir s’intégrer sur le fauteuil : option repose-pieds cercle, option assise selle large : 460 mm x 320 mm (lxP), option soutien lombaire gonflable sur le dossier,  option appui-tête, tissu ou revêtement industriel</t>
  </si>
  <si>
    <t xml:space="preserve">Siège ergonomique forme mi-plate mi-selle épousant les contours du bassin </t>
  </si>
  <si>
    <t>Soutien sacro-iliaque, mécanisme oscillant</t>
  </si>
  <si>
    <t>Dimensions : 140 x 80 cm</t>
  </si>
  <si>
    <t>Structure 2 pieds à réglage électrique de la hauteur / sans traverse gênant le passage des jambes / commande montée descente / grande amplitude de réglage de 0,65 à 1,30 m avec plateau
Plateau Stratifié épaisseur 3 cm / antibactérien / forme rectangle / offrir plusieurs coloris au choix / avec 2 obturateurs passe-câbles</t>
  </si>
  <si>
    <t>Dimensions : 160 x 80 cm</t>
  </si>
  <si>
    <t xml:space="preserve">Angle d’inclinaison ajustable de 20° à 40° et avec butée souple anti-glissement de documents </t>
  </si>
  <si>
    <t xml:space="preserve">Avec plateau coulissant rapprochant la lecture et permettant l’écriture, avec chemise anti-éblouissement , réglable en hauteur et en inclinaison, avec butée souple anti-glissement de documents  </t>
  </si>
  <si>
    <t xml:space="preserve">Avec tablette inclinable de 8°à 55° rapprochant la lecture, avec chemise anti-éblouissement, avec butée souple anti glissement de documents </t>
  </si>
  <si>
    <t>2 parties symétriques réglables en largeur, structure mousse sur bois MDF recouvert de lycra, pouvant se mettre et se retirer facilement de n’importe quel plan de travail</t>
  </si>
  <si>
    <t xml:space="preserve">Bras articulé support écran  pour 1 écran </t>
  </si>
  <si>
    <t>Pour écran LCD 2-9 kg et jusqu’à 28’’ aux normes VESA , avec support écran multi-orientable , sur bras articulé 2 sections, fixation facile en étau sur plan de travail</t>
  </si>
  <si>
    <t>Pour écran LCD 2-9 kg et jusqu’à 28’’ aux normes VESA , Avec support écran multi-orientable, sur bras articulé 2 sections, fixation facile en étau sur plan de travail</t>
  </si>
  <si>
    <t>Pour ordinateur portable jusqu’à 17", réglable sur plusieurs hauteurs de 14 à 24 cm, léger, pliant pour être transportable</t>
  </si>
  <si>
    <t>Avec plateau inclinable, sur piétement antidérapant</t>
  </si>
  <si>
    <t>Support appui-jambe</t>
  </si>
  <si>
    <t>En mousse préformée revêtu de simili cuir, léger et compact pour se glisser sous un plan de travail, avec réglage en hauteur et en inclinaison, sur piètement court 5 branches avec roulettes pour sol dur</t>
  </si>
  <si>
    <t>support appui-tête</t>
  </si>
  <si>
    <t xml:space="preserve">Plateforme support clavier-souris réglable en hauteur </t>
  </si>
  <si>
    <t xml:space="preserve">Facilement manipulable et déplaçable, avec repose-poignets intégré </t>
  </si>
  <si>
    <t xml:space="preserve">Souris verticale filaire pour droitier </t>
  </si>
  <si>
    <t>Avec bavette repose petit doigt et incurvation repose-pouce</t>
  </si>
  <si>
    <t xml:space="preserve">Souris verticale filaire pour gaucher </t>
  </si>
  <si>
    <t>Transfert de matériel n°1 : interdépartemental</t>
  </si>
  <si>
    <t>Transfeert de matériel n°2: interrégional</t>
  </si>
  <si>
    <t>Transfert de matériel n°3 : hors région</t>
  </si>
  <si>
    <t>TOTAL :</t>
  </si>
  <si>
    <r>
      <t xml:space="preserve">Le candidat complétera le bordereau des prix unitaires (BPU) en alimentant toutes les cellules vides de couleur </t>
    </r>
    <r>
      <rPr>
        <b/>
        <sz val="12"/>
        <color theme="1"/>
        <rFont val="Marianne"/>
        <family val="3"/>
      </rPr>
      <t>jaune</t>
    </r>
    <r>
      <rPr>
        <sz val="12"/>
        <color theme="1"/>
        <rFont val="Marianne"/>
        <family val="3"/>
      </rPr>
      <t xml:space="preserve">.
Les cellules </t>
    </r>
    <r>
      <rPr>
        <b/>
        <sz val="12"/>
        <color theme="1"/>
        <rFont val="Marianne"/>
        <family val="3"/>
      </rPr>
      <t>blanches</t>
    </r>
    <r>
      <rPr>
        <sz val="12"/>
        <color theme="1"/>
        <rFont val="Marianne"/>
        <family val="3"/>
      </rPr>
      <t xml:space="preserve"> et pré-remplies ne doivent pas être modifiées.
L'intégrité de ce fichier doit être respectée par le candidat et sauf mention contraire, </t>
    </r>
    <r>
      <rPr>
        <b/>
        <sz val="12"/>
        <color theme="1"/>
        <rFont val="Marianne"/>
        <family val="3"/>
      </rPr>
      <t>aucune ligne ou colonne ne doit être ajoutée</t>
    </r>
    <r>
      <rPr>
        <sz val="12"/>
        <color theme="1"/>
        <rFont val="Marianne"/>
        <family val="3"/>
      </rPr>
      <t xml:space="preserve">. 
</t>
    </r>
    <r>
      <rPr>
        <b/>
        <sz val="12"/>
        <color theme="1"/>
        <rFont val="Marianne"/>
        <family val="3"/>
      </rPr>
      <t>Le détail quantitatif estimatif (DQE)</t>
    </r>
    <r>
      <rPr>
        <sz val="12"/>
        <color theme="1"/>
        <rFont val="Marianne"/>
        <family val="3"/>
      </rPr>
      <t xml:space="preserve"> du deuxième onglet est uniquement destiné à comparer les offres entre elles.
Celui-ci ne revêt aucune valeur contractuelle et n’engage nullement le pouvoir adjudicateur. 
</t>
    </r>
    <r>
      <rPr>
        <b/>
        <sz val="12"/>
        <color theme="1"/>
        <rFont val="Marianne"/>
        <family val="3"/>
      </rPr>
      <t>Le DQE ne doit pas être modifié par le candidat.</t>
    </r>
    <r>
      <rPr>
        <sz val="12"/>
        <color theme="1"/>
        <rFont val="Marianne"/>
        <family val="3"/>
      </rPr>
      <t xml:space="preserve">
</t>
    </r>
    <r>
      <rPr>
        <b/>
        <sz val="12"/>
        <color theme="1"/>
        <rFont val="Marianne"/>
        <family val="3"/>
      </rPr>
      <t xml:space="preserve">
Le fichier doit être renvoyé dans un format tableur (excel ou équivalent) compatible avec tout ordinateur.</t>
    </r>
  </si>
  <si>
    <r>
      <t xml:space="preserve">Le détail quantitatif estimatif (DQE) est uniquement destiné à comparer les offres entre elles. 
</t>
    </r>
    <r>
      <rPr>
        <b/>
        <sz val="12"/>
        <color theme="1"/>
        <rFont val="Marianne"/>
        <family val="3"/>
      </rPr>
      <t>Le DQE ne revêt aucune valeur contractuelle et n’engage nullement le pouvoir adjudicateur.</t>
    </r>
    <r>
      <rPr>
        <sz val="12"/>
        <color theme="1"/>
        <rFont val="Marianne"/>
        <family val="3"/>
      </rPr>
      <t xml:space="preserve">
</t>
    </r>
    <r>
      <rPr>
        <b/>
        <sz val="12"/>
        <color theme="1"/>
        <rFont val="Marianne"/>
        <family val="3"/>
      </rPr>
      <t xml:space="preserve">Le candidat ne modifie aucune cellule de cet onglet </t>
    </r>
    <r>
      <rPr>
        <sz val="12"/>
        <color theme="1"/>
        <rFont val="Marianne"/>
        <family val="3"/>
      </rPr>
      <t>qui sera rempli automatiquement à partir de l'onglet "BPU"</t>
    </r>
  </si>
  <si>
    <t>Structure 2 pieds pour électrification de bureau avec reprise du plateau existant</t>
  </si>
  <si>
    <t>Structure 2 pieds à réglage électrique de la hauteur / sans traverse gênant le passage des jambes / commande montée descente / grande amplitude de réglage de 0,65 à 1,30 m 
Pour bureau droit, largeur jusqu'à 200 cm</t>
  </si>
  <si>
    <t>Transfert de matériel n°2: interrégional</t>
  </si>
  <si>
    <t>Le candidat précisera : 
- le nom du catalogue (conçu par le candidat, par une marque, …) ;
- si le catalogue est accessible en ligne,  physique (papier) ou autre (sur clé numérique...) ;
- si la remise porte sur l'ensemble du catalogue ou sur une catégorie de matériels(s) ;
- le (ou les) taux de remise(s) appliquée(s).</t>
  </si>
  <si>
    <r>
      <t>MOBILIER DE BUREAU ET ASSISES ERGONOMIQUES ISSUS DU RÉEMPLOI OU DE LA R</t>
    </r>
    <r>
      <rPr>
        <b/>
        <sz val="12"/>
        <color theme="0"/>
        <rFont val="Calibri"/>
        <family val="2"/>
      </rPr>
      <t>É</t>
    </r>
    <r>
      <rPr>
        <b/>
        <sz val="12"/>
        <color theme="0"/>
        <rFont val="Marianne"/>
        <family val="3"/>
      </rPr>
      <t>UTILISATION</t>
    </r>
  </si>
  <si>
    <t>TYPE DE MOBILIER</t>
  </si>
  <si>
    <t>Remise consentie par rapport à du mobilier neuf équivalent ou à une assise neuve équivalente</t>
  </si>
  <si>
    <t>Commentaires éventuels</t>
  </si>
  <si>
    <t>Conformément aux dispositions prévues au Cahier des Clauses Particulières, le candidat peut préciser ci-dessous : 
- la remise consentie, par rapport au prix public qu’il pratique pour un mobilier neuf équivalent ou une assise neuve équivalente ;
- sur quels types de mobilier et/ou d'assise la remise s'applique.</t>
  </si>
  <si>
    <t>Support appui-tête</t>
  </si>
  <si>
    <r>
      <t xml:space="preserve">Détail quantitatif estimatif
</t>
    </r>
    <r>
      <rPr>
        <sz val="12"/>
        <color theme="0"/>
        <rFont val="Marianne"/>
        <family val="3"/>
      </rPr>
      <t>(quantité estimative annuelle)</t>
    </r>
    <r>
      <rPr>
        <b/>
        <sz val="12"/>
        <color theme="0"/>
        <rFont val="Marianne"/>
        <family val="3"/>
      </rPr>
      <t xml:space="preserve">
NON CONTRACTUEL</t>
    </r>
  </si>
  <si>
    <t>Dimensions : 180 x 80 cm</t>
  </si>
  <si>
    <t>Sièges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</si>
</sst>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_€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Marianne"/>
      <family val="3"/>
    </font>
    <font>
      <b/>
      <sz val="11"/>
      <name val="Marianne"/>
      <family val="3"/>
    </font>
    <font>
      <sz val="11"/>
      <name val="Marianne"/>
      <family val="3"/>
    </font>
    <font>
      <sz val="11"/>
      <color rgb="FF000000"/>
      <name val="Marianne"/>
      <family val="3"/>
    </font>
    <font>
      <b/>
      <sz val="12"/>
      <name val="Marianne"/>
      <family val="3"/>
    </font>
    <font>
      <sz val="12"/>
      <name val="Marianne"/>
      <family val="3"/>
    </font>
    <font>
      <sz val="10"/>
      <name val="Marianne"/>
      <family val="3"/>
    </font>
    <font>
      <b/>
      <sz val="16"/>
      <color theme="1"/>
      <name val="Marianne"/>
      <family val="3"/>
    </font>
    <font>
      <sz val="12"/>
      <color theme="1"/>
      <name val="Marianne"/>
      <family val="3"/>
    </font>
    <font>
      <b/>
      <sz val="12"/>
      <color theme="1"/>
      <name val="Marianne"/>
      <family val="3"/>
    </font>
    <font>
      <b/>
      <sz val="12"/>
      <color theme="0"/>
      <name val="Marianne"/>
      <family val="3"/>
    </font>
    <font>
      <sz val="12"/>
      <color theme="0"/>
      <name val="Marianne"/>
      <family val="3"/>
    </font>
    <font>
      <sz val="12"/>
      <color rgb="FF000000"/>
      <name val="Marianne"/>
      <family val="3"/>
    </font>
    <font>
      <b/>
      <sz val="12"/>
      <color theme="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4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vertical="center" wrapText="1"/>
    </xf>
    <xf numFmtId="0" fontId="3" fillId="2" borderId="0" xfId="0" applyFont="1" applyFill="1"/>
    <xf numFmtId="1" fontId="3" fillId="2" borderId="3" xfId="1" applyNumberFormat="1" applyFont="1" applyFill="1" applyBorder="1" applyAlignment="1">
      <alignment horizontal="center" vertical="center" wrapText="1"/>
    </xf>
    <xf numFmtId="44" fontId="3" fillId="2" borderId="3" xfId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44" fontId="3" fillId="2" borderId="0" xfId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9" fillId="4" borderId="3" xfId="2" applyFont="1" applyFill="1" applyBorder="1" applyAlignment="1">
      <alignment vertical="center"/>
    </xf>
    <xf numFmtId="0" fontId="9" fillId="2" borderId="0" xfId="2" quotePrefix="1" applyFont="1" applyFill="1" applyAlignment="1">
      <alignment horizontal="left" vertical="center"/>
    </xf>
    <xf numFmtId="0" fontId="10" fillId="3" borderId="2" xfId="0" applyFont="1" applyFill="1" applyBorder="1" applyAlignment="1">
      <alignment horizontal="centerContinuous" vertical="center"/>
    </xf>
    <xf numFmtId="0" fontId="10" fillId="3" borderId="1" xfId="0" applyFont="1" applyFill="1" applyBorder="1" applyAlignment="1">
      <alignment horizontal="centerContinuous" vertical="center"/>
    </xf>
    <xf numFmtId="0" fontId="13" fillId="5" borderId="5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1" fontId="3" fillId="6" borderId="1" xfId="1" applyNumberFormat="1" applyFont="1" applyFill="1" applyBorder="1" applyAlignment="1">
      <alignment horizontal="center" vertical="center" wrapText="1"/>
    </xf>
    <xf numFmtId="44" fontId="3" fillId="6" borderId="6" xfId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49" fontId="8" fillId="4" borderId="4" xfId="0" applyNumberFormat="1" applyFont="1" applyFill="1" applyBorder="1" applyAlignment="1" applyProtection="1">
      <alignment horizontal="center" vertical="center"/>
      <protection locked="0"/>
    </xf>
    <xf numFmtId="44" fontId="8" fillId="4" borderId="4" xfId="1" applyFont="1" applyFill="1" applyBorder="1" applyAlignment="1" applyProtection="1">
      <alignment horizontal="center" vertical="center"/>
      <protection locked="0"/>
    </xf>
    <xf numFmtId="9" fontId="8" fillId="4" borderId="4" xfId="3" applyFont="1" applyFill="1" applyBorder="1" applyAlignment="1" applyProtection="1">
      <alignment horizontal="center" vertical="center"/>
      <protection locked="0"/>
    </xf>
    <xf numFmtId="164" fontId="8" fillId="4" borderId="4" xfId="1" applyNumberFormat="1" applyFont="1" applyFill="1" applyBorder="1" applyAlignment="1" applyProtection="1">
      <alignment horizontal="center" vertical="center"/>
      <protection locked="0"/>
    </xf>
    <xf numFmtId="164" fontId="8" fillId="4" borderId="4" xfId="0" applyNumberFormat="1" applyFont="1" applyFill="1" applyBorder="1" applyAlignment="1" applyProtection="1">
      <alignment horizontal="center" vertical="center"/>
      <protection locked="0"/>
    </xf>
    <xf numFmtId="1" fontId="11" fillId="2" borderId="4" xfId="1" applyNumberFormat="1" applyFont="1" applyFill="1" applyBorder="1" applyAlignment="1">
      <alignment horizontal="center" vertical="center" wrapText="1"/>
    </xf>
    <xf numFmtId="44" fontId="11" fillId="2" borderId="4" xfId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vertical="center"/>
    </xf>
    <xf numFmtId="0" fontId="11" fillId="2" borderId="0" xfId="0" applyFont="1" applyFill="1"/>
    <xf numFmtId="0" fontId="15" fillId="3" borderId="1" xfId="2" applyFont="1" applyFill="1" applyBorder="1" applyAlignment="1">
      <alignment horizontal="left"/>
    </xf>
    <xf numFmtId="0" fontId="15" fillId="3" borderId="6" xfId="2" applyFont="1" applyFill="1" applyBorder="1" applyAlignment="1">
      <alignment horizontal="left"/>
    </xf>
    <xf numFmtId="44" fontId="3" fillId="2" borderId="0" xfId="1" applyFont="1" applyFill="1" applyBorder="1" applyAlignment="1">
      <alignment vertical="center" wrapText="1"/>
    </xf>
    <xf numFmtId="165" fontId="13" fillId="5" borderId="5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 applyProtection="1">
      <alignment horizontal="center" vertical="center"/>
      <protection locked="0"/>
    </xf>
    <xf numFmtId="165" fontId="13" fillId="5" borderId="3" xfId="0" applyNumberFormat="1" applyFont="1" applyFill="1" applyBorder="1" applyAlignment="1">
      <alignment horizontal="center" vertical="center" wrapText="1"/>
    </xf>
    <xf numFmtId="44" fontId="3" fillId="2" borderId="3" xfId="0" applyNumberFormat="1" applyFont="1" applyFill="1" applyBorder="1" applyAlignment="1">
      <alignment vertical="center" wrapText="1"/>
    </xf>
    <xf numFmtId="0" fontId="15" fillId="3" borderId="7" xfId="2" applyFont="1" applyFill="1" applyBorder="1" applyAlignment="1">
      <alignment horizontal="left"/>
    </xf>
    <xf numFmtId="0" fontId="15" fillId="3" borderId="8" xfId="2" applyFont="1" applyFill="1" applyBorder="1" applyAlignment="1">
      <alignment horizontal="left"/>
    </xf>
    <xf numFmtId="0" fontId="13" fillId="5" borderId="2" xfId="2" applyFont="1" applyFill="1" applyBorder="1" applyAlignment="1">
      <alignment horizontal="centerContinuous" vertical="center" wrapText="1"/>
    </xf>
    <xf numFmtId="0" fontId="13" fillId="5" borderId="1" xfId="2" applyFont="1" applyFill="1" applyBorder="1" applyAlignment="1">
      <alignment horizontal="centerContinuous" vertical="center" wrapText="1"/>
    </xf>
    <xf numFmtId="0" fontId="13" fillId="5" borderId="6" xfId="2" applyFont="1" applyFill="1" applyBorder="1" applyAlignment="1">
      <alignment horizontal="centerContinuous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6" xfId="0" applyFont="1" applyFill="1" applyBorder="1" applyAlignment="1">
      <alignment horizontal="left" vertical="center" wrapText="1"/>
    </xf>
    <xf numFmtId="0" fontId="7" fillId="3" borderId="2" xfId="2" applyFont="1" applyFill="1" applyBorder="1" applyAlignment="1">
      <alignment horizontal="left" vertical="center" wrapText="1"/>
    </xf>
    <xf numFmtId="0" fontId="7" fillId="3" borderId="1" xfId="2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5" borderId="6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left" vertical="center" wrapText="1"/>
    </xf>
    <xf numFmtId="0" fontId="14" fillId="5" borderId="2" xfId="2" applyFont="1" applyFill="1" applyBorder="1" applyAlignment="1">
      <alignment horizontal="center" vertical="center" wrapText="1"/>
    </xf>
    <xf numFmtId="0" fontId="14" fillId="5" borderId="1" xfId="2" applyFont="1" applyFill="1" applyBorder="1" applyAlignment="1">
      <alignment horizontal="center" vertical="center" wrapText="1"/>
    </xf>
    <xf numFmtId="0" fontId="14" fillId="5" borderId="6" xfId="2" applyFont="1" applyFill="1" applyBorder="1" applyAlignment="1">
      <alignment horizontal="center" vertical="center" wrapText="1"/>
    </xf>
    <xf numFmtId="0" fontId="13" fillId="5" borderId="4" xfId="2" applyFont="1" applyFill="1" applyBorder="1" applyAlignment="1">
      <alignment horizontal="center" vertical="center" wrapText="1"/>
    </xf>
    <xf numFmtId="0" fontId="14" fillId="5" borderId="4" xfId="2" applyFont="1" applyFill="1" applyBorder="1" applyAlignment="1">
      <alignment horizontal="center" vertical="center" wrapText="1"/>
    </xf>
    <xf numFmtId="0" fontId="7" fillId="3" borderId="7" xfId="2" applyFont="1" applyFill="1" applyBorder="1" applyAlignment="1">
      <alignment horizontal="left" vertical="center" wrapText="1"/>
    </xf>
    <xf numFmtId="0" fontId="13" fillId="5" borderId="9" xfId="2" applyFont="1" applyFill="1" applyBorder="1" applyAlignment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/>
      <protection locked="0"/>
    </xf>
    <xf numFmtId="0" fontId="10" fillId="4" borderId="6" xfId="0" applyFont="1" applyFill="1" applyBorder="1" applyAlignment="1" applyProtection="1">
      <alignment horizontal="center" vertical="center"/>
      <protection locked="0"/>
    </xf>
    <xf numFmtId="0" fontId="8" fillId="4" borderId="3" xfId="2" applyFont="1" applyFill="1" applyBorder="1" applyAlignment="1" applyProtection="1">
      <alignment horizontal="left" vertical="center" wrapText="1"/>
      <protection locked="0"/>
    </xf>
    <xf numFmtId="0" fontId="8" fillId="4" borderId="3" xfId="2" applyFont="1" applyFill="1" applyBorder="1" applyAlignment="1" applyProtection="1">
      <alignment horizontal="center" vertical="center" wrapText="1"/>
      <protection locked="0"/>
    </xf>
    <xf numFmtId="0" fontId="8" fillId="4" borderId="3" xfId="2" applyFont="1" applyFill="1" applyBorder="1" applyAlignment="1" applyProtection="1">
      <alignment vertical="center" wrapText="1"/>
      <protection locked="0"/>
    </xf>
    <xf numFmtId="0" fontId="6" fillId="4" borderId="3" xfId="2" applyFont="1" applyFill="1" applyBorder="1" applyAlignment="1" applyProtection="1">
      <alignment horizontal="left" vertical="center"/>
      <protection locked="0"/>
    </xf>
    <xf numFmtId="0" fontId="4" fillId="4" borderId="3" xfId="2" applyFont="1" applyFill="1" applyBorder="1" applyAlignment="1" applyProtection="1">
      <alignment horizontal="center" vertical="center" wrapText="1"/>
      <protection locked="0"/>
    </xf>
    <xf numFmtId="0" fontId="6" fillId="4" borderId="3" xfId="2" applyFont="1" applyFill="1" applyBorder="1" applyAlignment="1" applyProtection="1">
      <alignment vertical="center" wrapText="1"/>
      <protection locked="0"/>
    </xf>
    <xf numFmtId="0" fontId="8" fillId="4" borderId="2" xfId="2" applyFont="1" applyFill="1" applyBorder="1" applyAlignment="1" applyProtection="1">
      <alignment horizontal="center" vertical="center" wrapText="1"/>
      <protection locked="0"/>
    </xf>
    <xf numFmtId="0" fontId="8" fillId="4" borderId="2" xfId="2" applyFont="1" applyFill="1" applyBorder="1" applyAlignment="1" applyProtection="1">
      <alignment horizontal="left" vertical="center" wrapText="1"/>
      <protection locked="0"/>
    </xf>
    <xf numFmtId="0" fontId="8" fillId="4" borderId="1" xfId="2" applyFont="1" applyFill="1" applyBorder="1" applyAlignment="1" applyProtection="1">
      <alignment horizontal="left" vertical="center" wrapText="1"/>
      <protection locked="0"/>
    </xf>
    <xf numFmtId="0" fontId="8" fillId="4" borderId="6" xfId="2" applyFont="1" applyFill="1" applyBorder="1" applyAlignment="1" applyProtection="1">
      <alignment horizontal="left" vertical="center" wrapText="1"/>
      <protection locked="0"/>
    </xf>
    <xf numFmtId="0" fontId="4" fillId="4" borderId="2" xfId="2" applyFont="1" applyFill="1" applyBorder="1" applyAlignment="1" applyProtection="1">
      <alignment horizontal="center" vertical="center" wrapText="1"/>
      <protection locked="0"/>
    </xf>
    <xf numFmtId="0" fontId="4" fillId="4" borderId="2" xfId="2" applyFont="1" applyFill="1" applyBorder="1" applyAlignment="1" applyProtection="1">
      <alignment horizontal="left" vertical="center" wrapText="1"/>
      <protection locked="0"/>
    </xf>
    <xf numFmtId="0" fontId="4" fillId="4" borderId="1" xfId="2" applyFont="1" applyFill="1" applyBorder="1" applyAlignment="1" applyProtection="1">
      <alignment horizontal="left" vertical="center" wrapText="1"/>
      <protection locked="0"/>
    </xf>
    <xf numFmtId="0" fontId="4" fillId="4" borderId="6" xfId="2" applyFont="1" applyFill="1" applyBorder="1" applyAlignment="1" applyProtection="1">
      <alignment horizontal="left" vertical="center" wrapText="1"/>
      <protection locked="0"/>
    </xf>
  </cellXfs>
  <cellStyles count="4">
    <cellStyle name="Monétaire" xfId="1" builtinId="4"/>
    <cellStyle name="Normal" xfId="0" builtinId="0"/>
    <cellStyle name="Normal 2" xfId="2" xr:uid="{20FC16EE-F998-4E20-984D-22791CD2E5B0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63848</xdr:colOff>
      <xdr:row>1</xdr:row>
      <xdr:rowOff>60132</xdr:rowOff>
    </xdr:from>
    <xdr:to>
      <xdr:col>7</xdr:col>
      <xdr:colOff>2143126</xdr:colOff>
      <xdr:row>1</xdr:row>
      <xdr:rowOff>2645147</xdr:rowOff>
    </xdr:to>
    <xdr:grpSp>
      <xdr:nvGrpSpPr>
        <xdr:cNvPr id="8" name="Groupe 7">
          <a:extLst>
            <a:ext uri="{FF2B5EF4-FFF2-40B4-BE49-F238E27FC236}">
              <a16:creationId xmlns:a16="http://schemas.microsoft.com/office/drawing/2014/main" id="{A00E2E94-ABB3-497D-B4CE-CE6EAEEAAD86}"/>
            </a:ext>
          </a:extLst>
        </xdr:cNvPr>
        <xdr:cNvGrpSpPr/>
      </xdr:nvGrpSpPr>
      <xdr:grpSpPr>
        <a:xfrm>
          <a:off x="328961" y="250632"/>
          <a:ext cx="20622865" cy="2585015"/>
          <a:chOff x="24437" y="332489"/>
          <a:chExt cx="4730594" cy="2953435"/>
        </a:xfrm>
      </xdr:grpSpPr>
      <xdr:grpSp>
        <xdr:nvGrpSpPr>
          <xdr:cNvPr id="9" name="Groupe 8">
            <a:extLst>
              <a:ext uri="{FF2B5EF4-FFF2-40B4-BE49-F238E27FC236}">
                <a16:creationId xmlns:a16="http://schemas.microsoft.com/office/drawing/2014/main" id="{10E4F033-23CE-408D-A6A0-DC4C75DD8E8D}"/>
              </a:ext>
            </a:extLst>
          </xdr:cNvPr>
          <xdr:cNvGrpSpPr/>
        </xdr:nvGrpSpPr>
        <xdr:grpSpPr>
          <a:xfrm>
            <a:off x="24437" y="332489"/>
            <a:ext cx="4730452" cy="2890894"/>
            <a:chOff x="596248" y="1766641"/>
            <a:chExt cx="4066117" cy="2890894"/>
          </a:xfrm>
        </xdr:grpSpPr>
        <xdr:cxnSp macro="">
          <xdr:nvCxnSpPr>
            <xdr:cNvPr id="11" name="Connecteur droit 10">
              <a:extLst>
                <a:ext uri="{FF2B5EF4-FFF2-40B4-BE49-F238E27FC236}">
                  <a16:creationId xmlns:a16="http://schemas.microsoft.com/office/drawing/2014/main" id="{DE1031E9-0CCF-411C-9FCC-BD043EA6AF13}"/>
                </a:ext>
              </a:extLst>
            </xdr:cNvPr>
            <xdr:cNvCxnSpPr/>
          </xdr:nvCxnSpPr>
          <xdr:spPr>
            <a:xfrm>
              <a:off x="1674998" y="1766641"/>
              <a:ext cx="0" cy="2890894"/>
            </a:xfrm>
            <a:prstGeom prst="line">
              <a:avLst/>
            </a:prstGeom>
            <a:ln w="38100">
              <a:solidFill>
                <a:srgbClr val="203864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2" name="Connecteur droit 11">
              <a:extLst>
                <a:ext uri="{FF2B5EF4-FFF2-40B4-BE49-F238E27FC236}">
                  <a16:creationId xmlns:a16="http://schemas.microsoft.com/office/drawing/2014/main" id="{80D4B8D1-8878-45AD-A4CE-8ABB69930F74}"/>
                </a:ext>
              </a:extLst>
            </xdr:cNvPr>
            <xdr:cNvCxnSpPr/>
          </xdr:nvCxnSpPr>
          <xdr:spPr>
            <a:xfrm flipH="1">
              <a:off x="596248" y="2894562"/>
              <a:ext cx="4066117" cy="0"/>
            </a:xfrm>
            <a:prstGeom prst="line">
              <a:avLst/>
            </a:prstGeom>
            <a:ln w="38100">
              <a:solidFill>
                <a:srgbClr val="203864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3" name="Rectangle 12">
              <a:extLst>
                <a:ext uri="{FF2B5EF4-FFF2-40B4-BE49-F238E27FC236}">
                  <a16:creationId xmlns:a16="http://schemas.microsoft.com/office/drawing/2014/main" id="{40F3F8D7-977C-4535-A605-7CA412D75E1C}"/>
                </a:ext>
              </a:extLst>
            </xdr:cNvPr>
            <xdr:cNvSpPr/>
          </xdr:nvSpPr>
          <xdr:spPr>
            <a:xfrm>
              <a:off x="596470" y="1766649"/>
              <a:ext cx="1080673" cy="1128259"/>
            </a:xfrm>
            <a:prstGeom prst="rect">
              <a:avLst/>
            </a:prstGeom>
            <a:solidFill>
              <a:srgbClr val="203864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>
                <a:spcAft>
                  <a:spcPts val="1200"/>
                </a:spcAft>
              </a:pPr>
              <a:r>
                <a:rPr lang="fr-FR" sz="1400" b="1">
                  <a:latin typeface="Marianne" panose="02000000000000000000" pitchFamily="50" charset="0"/>
                </a:rPr>
                <a:t>Région académique</a:t>
              </a:r>
              <a:br>
                <a:rPr lang="fr-FR" sz="1400" b="1">
                  <a:latin typeface="Marianne" panose="02000000000000000000" pitchFamily="50" charset="0"/>
                </a:rPr>
              </a:br>
              <a:r>
                <a:rPr lang="fr-FR" sz="1400" b="1">
                  <a:latin typeface="Marianne" panose="02000000000000000000" pitchFamily="50" charset="0"/>
                </a:rPr>
                <a:t>Île-de-France</a:t>
              </a:r>
            </a:p>
            <a:p>
              <a:pPr algn="ctr">
                <a:spcAft>
                  <a:spcPts val="1200"/>
                </a:spcAft>
              </a:pP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S</a:t>
              </a:r>
              <a:r>
                <a:rPr lang="fr-FR" sz="1400" b="1">
                  <a:latin typeface="Marianne" panose="02000000000000000000" pitchFamily="50" charset="0"/>
                </a:rPr>
                <a:t>ervice </a:t>
              </a: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R</a:t>
              </a:r>
              <a:r>
                <a:rPr lang="fr-FR" sz="1400" b="1">
                  <a:latin typeface="Marianne" panose="02000000000000000000" pitchFamily="50" charset="0"/>
                </a:rPr>
                <a:t>égional des </a:t>
              </a: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A</a:t>
              </a:r>
              <a:r>
                <a:rPr lang="fr-FR" sz="1400" b="1">
                  <a:latin typeface="Marianne" panose="02000000000000000000" pitchFamily="50" charset="0"/>
                </a:rPr>
                <a:t>chats</a:t>
              </a:r>
              <a:endParaRPr lang="fr-FR" sz="1600" b="1">
                <a:latin typeface="Marianne" panose="02000000000000000000" pitchFamily="50" charset="0"/>
              </a:endParaRPr>
            </a:p>
          </xdr:txBody>
        </xdr:sp>
      </xdr:grp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26DAC143-2F3A-4B44-BCEF-628D0A4E925D}"/>
              </a:ext>
            </a:extLst>
          </xdr:cNvPr>
          <xdr:cNvSpPr/>
        </xdr:nvSpPr>
        <xdr:spPr>
          <a:xfrm>
            <a:off x="1277255" y="1474940"/>
            <a:ext cx="3477776" cy="18109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marL="0" marR="0" lvl="0" indent="0" algn="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fr-FR" sz="1800" b="1" baseline="0">
                <a:solidFill>
                  <a:srgbClr val="002060"/>
                </a:solidFill>
                <a:effectLst/>
                <a:latin typeface="Marianne" panose="02000000000000000000" pitchFamily="50" charset="0"/>
                <a:ea typeface="+mn-ea"/>
                <a:cs typeface="+mn-cs"/>
              </a:rPr>
              <a:t>MATER-LOGI-ADEPTES-RAIDF-2025</a:t>
            </a:r>
            <a:endParaRPr lang="fr-FR" sz="1800">
              <a:solidFill>
                <a:srgbClr val="002060"/>
              </a:solidFill>
              <a:effectLst/>
              <a:latin typeface="Marianne" panose="02000000000000000000" pitchFamily="50" charset="0"/>
            </a:endParaRPr>
          </a:p>
          <a:p>
            <a:pPr algn="r"/>
            <a:r>
              <a:rPr lang="fr-FR" sz="1800" b="1">
                <a:solidFill>
                  <a:srgbClr val="203864"/>
                </a:solidFill>
                <a:latin typeface="Marianne" panose="02000000000000000000" pitchFamily="50" charset="0"/>
              </a:rPr>
              <a:t>Annexe</a:t>
            </a:r>
            <a:r>
              <a:rPr lang="fr-FR" sz="1800" b="1" baseline="0">
                <a:solidFill>
                  <a:srgbClr val="203864"/>
                </a:solidFill>
                <a:latin typeface="Marianne" panose="02000000000000000000" pitchFamily="50" charset="0"/>
              </a:rPr>
              <a:t> financière lot n°6</a:t>
            </a:r>
            <a:endParaRPr lang="fr-FR" sz="1800" b="1" baseline="0">
              <a:solidFill>
                <a:srgbClr val="203864"/>
              </a:solidFill>
              <a:latin typeface="Marianne" panose="02000000000000000000" pitchFamily="50" charset="0"/>
              <a:ea typeface="+mn-ea"/>
              <a:cs typeface="+mn-cs"/>
            </a:endParaRPr>
          </a:p>
          <a:p>
            <a:pPr algn="r"/>
            <a:r>
              <a:rPr lang="fr-FR" sz="1600" b="0" i="1" baseline="0">
                <a:solidFill>
                  <a:srgbClr val="203864"/>
                </a:solidFill>
                <a:latin typeface="Marianne" panose="02000000000000000000" pitchFamily="50" charset="0"/>
                <a:ea typeface="+mn-ea"/>
                <a:cs typeface="+mn-cs"/>
              </a:rPr>
              <a:t>Mobiliers de bureau, assises ergonomiques, accessoires et prestations associées - zone géographique Bourgogne-Franche-Comté</a:t>
            </a:r>
          </a:p>
          <a:p>
            <a:pPr algn="r"/>
            <a:r>
              <a:rPr lang="fr-FR" sz="1800" b="1">
                <a:solidFill>
                  <a:srgbClr val="203864"/>
                </a:solidFill>
                <a:latin typeface="Marianne" panose="02000000000000000000" pitchFamily="50" charset="0"/>
              </a:rPr>
              <a:t>Bordereau des prix unitaires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63849</xdr:colOff>
      <xdr:row>1</xdr:row>
      <xdr:rowOff>60132</xdr:rowOff>
    </xdr:from>
    <xdr:to>
      <xdr:col>5</xdr:col>
      <xdr:colOff>2147456</xdr:colOff>
      <xdr:row>1</xdr:row>
      <xdr:rowOff>2645147</xdr:rowOff>
    </xdr:to>
    <xdr:grpSp>
      <xdr:nvGrpSpPr>
        <xdr:cNvPr id="2" name="Groupe 1">
          <a:extLst>
            <a:ext uri="{FF2B5EF4-FFF2-40B4-BE49-F238E27FC236}">
              <a16:creationId xmlns:a16="http://schemas.microsoft.com/office/drawing/2014/main" id="{88A70F39-2D78-408B-903B-B3440B06D02F}"/>
            </a:ext>
          </a:extLst>
        </xdr:cNvPr>
        <xdr:cNvGrpSpPr/>
      </xdr:nvGrpSpPr>
      <xdr:grpSpPr>
        <a:xfrm>
          <a:off x="326797" y="250632"/>
          <a:ext cx="16884302" cy="2585015"/>
          <a:chOff x="24437" y="332489"/>
          <a:chExt cx="4730594" cy="2953435"/>
        </a:xfrm>
      </xdr:grpSpPr>
      <xdr:grpSp>
        <xdr:nvGrpSpPr>
          <xdr:cNvPr id="3" name="Groupe 2">
            <a:extLst>
              <a:ext uri="{FF2B5EF4-FFF2-40B4-BE49-F238E27FC236}">
                <a16:creationId xmlns:a16="http://schemas.microsoft.com/office/drawing/2014/main" id="{081C6195-F670-4238-B050-A73D71241F16}"/>
              </a:ext>
            </a:extLst>
          </xdr:cNvPr>
          <xdr:cNvGrpSpPr/>
        </xdr:nvGrpSpPr>
        <xdr:grpSpPr>
          <a:xfrm>
            <a:off x="24437" y="332489"/>
            <a:ext cx="4730452" cy="2890894"/>
            <a:chOff x="596248" y="1766641"/>
            <a:chExt cx="4066117" cy="2890894"/>
          </a:xfrm>
        </xdr:grpSpPr>
        <xdr:cxnSp macro="">
          <xdr:nvCxnSpPr>
            <xdr:cNvPr id="5" name="Connecteur droit 4">
              <a:extLst>
                <a:ext uri="{FF2B5EF4-FFF2-40B4-BE49-F238E27FC236}">
                  <a16:creationId xmlns:a16="http://schemas.microsoft.com/office/drawing/2014/main" id="{8A85E744-2CD0-41FE-B170-CBEF6DBD5228}"/>
                </a:ext>
              </a:extLst>
            </xdr:cNvPr>
            <xdr:cNvCxnSpPr/>
          </xdr:nvCxnSpPr>
          <xdr:spPr>
            <a:xfrm>
              <a:off x="1674998" y="1766641"/>
              <a:ext cx="0" cy="2890894"/>
            </a:xfrm>
            <a:prstGeom prst="line">
              <a:avLst/>
            </a:prstGeom>
            <a:ln w="38100">
              <a:solidFill>
                <a:srgbClr val="203864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" name="Connecteur droit 5">
              <a:extLst>
                <a:ext uri="{FF2B5EF4-FFF2-40B4-BE49-F238E27FC236}">
                  <a16:creationId xmlns:a16="http://schemas.microsoft.com/office/drawing/2014/main" id="{1A490027-B54E-4B3E-B9E2-C5ABDBA48773}"/>
                </a:ext>
              </a:extLst>
            </xdr:cNvPr>
            <xdr:cNvCxnSpPr/>
          </xdr:nvCxnSpPr>
          <xdr:spPr>
            <a:xfrm flipH="1">
              <a:off x="596248" y="2894562"/>
              <a:ext cx="4066117" cy="0"/>
            </a:xfrm>
            <a:prstGeom prst="line">
              <a:avLst/>
            </a:prstGeom>
            <a:ln w="38100">
              <a:solidFill>
                <a:srgbClr val="203864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7" name="Rectangle 6">
              <a:extLst>
                <a:ext uri="{FF2B5EF4-FFF2-40B4-BE49-F238E27FC236}">
                  <a16:creationId xmlns:a16="http://schemas.microsoft.com/office/drawing/2014/main" id="{A13F2083-2D4C-42E3-A57C-220C0A211F2E}"/>
                </a:ext>
              </a:extLst>
            </xdr:cNvPr>
            <xdr:cNvSpPr/>
          </xdr:nvSpPr>
          <xdr:spPr>
            <a:xfrm>
              <a:off x="596470" y="1766649"/>
              <a:ext cx="1080673" cy="1128259"/>
            </a:xfrm>
            <a:prstGeom prst="rect">
              <a:avLst/>
            </a:prstGeom>
            <a:solidFill>
              <a:srgbClr val="203864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>
                <a:spcAft>
                  <a:spcPts val="1200"/>
                </a:spcAft>
              </a:pPr>
              <a:r>
                <a:rPr lang="fr-FR" sz="1400" b="1">
                  <a:latin typeface="Marianne" panose="02000000000000000000" pitchFamily="50" charset="0"/>
                </a:rPr>
                <a:t>Région académique</a:t>
              </a:r>
              <a:br>
                <a:rPr lang="fr-FR" sz="1400" b="1">
                  <a:latin typeface="Marianne" panose="02000000000000000000" pitchFamily="50" charset="0"/>
                </a:rPr>
              </a:br>
              <a:r>
                <a:rPr lang="fr-FR" sz="1400" b="1">
                  <a:latin typeface="Marianne" panose="02000000000000000000" pitchFamily="50" charset="0"/>
                </a:rPr>
                <a:t>Île-de-France</a:t>
              </a:r>
            </a:p>
            <a:p>
              <a:pPr algn="ctr">
                <a:spcAft>
                  <a:spcPts val="1200"/>
                </a:spcAft>
              </a:pP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S</a:t>
              </a:r>
              <a:r>
                <a:rPr lang="fr-FR" sz="1400" b="1">
                  <a:latin typeface="Marianne" panose="02000000000000000000" pitchFamily="50" charset="0"/>
                </a:rPr>
                <a:t>ervice </a:t>
              </a: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R</a:t>
              </a:r>
              <a:r>
                <a:rPr lang="fr-FR" sz="1400" b="1">
                  <a:latin typeface="Marianne" panose="02000000000000000000" pitchFamily="50" charset="0"/>
                </a:rPr>
                <a:t>égional des </a:t>
              </a: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A</a:t>
              </a:r>
              <a:r>
                <a:rPr lang="fr-FR" sz="1400" b="1">
                  <a:latin typeface="Marianne" panose="02000000000000000000" pitchFamily="50" charset="0"/>
                </a:rPr>
                <a:t>chats</a:t>
              </a:r>
              <a:endParaRPr lang="fr-FR" sz="1600" b="1">
                <a:latin typeface="Marianne" panose="02000000000000000000" pitchFamily="50" charset="0"/>
              </a:endParaRPr>
            </a:p>
          </xdr:txBody>
        </xdr:sp>
      </xdr:grp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B41014AC-7134-4549-A0F1-A8E2E4B8ABE7}"/>
              </a:ext>
            </a:extLst>
          </xdr:cNvPr>
          <xdr:cNvSpPr/>
        </xdr:nvSpPr>
        <xdr:spPr>
          <a:xfrm>
            <a:off x="1277255" y="1474940"/>
            <a:ext cx="3477776" cy="18109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marL="0" marR="0" lvl="0" indent="0" algn="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fr-FR" sz="1800" b="1" baseline="0">
                <a:solidFill>
                  <a:srgbClr val="002060"/>
                </a:solidFill>
                <a:effectLst/>
                <a:latin typeface="Marianne" panose="02000000000000000000" pitchFamily="50" charset="0"/>
                <a:ea typeface="+mn-ea"/>
                <a:cs typeface="+mn-cs"/>
              </a:rPr>
              <a:t>MATER-LOGI-ADEPTES-RAIDF-2025</a:t>
            </a:r>
            <a:endParaRPr lang="fr-FR" sz="1800">
              <a:solidFill>
                <a:srgbClr val="002060"/>
              </a:solidFill>
              <a:effectLst/>
              <a:latin typeface="Marianne" panose="02000000000000000000" pitchFamily="50" charset="0"/>
            </a:endParaRPr>
          </a:p>
          <a:p>
            <a:pPr algn="r"/>
            <a:r>
              <a:rPr lang="fr-FR" sz="1800" b="1">
                <a:solidFill>
                  <a:srgbClr val="203864"/>
                </a:solidFill>
                <a:latin typeface="Marianne" panose="02000000000000000000" pitchFamily="50" charset="0"/>
              </a:rPr>
              <a:t>Annexe</a:t>
            </a:r>
            <a:r>
              <a:rPr lang="fr-FR" sz="1800" b="1" baseline="0">
                <a:solidFill>
                  <a:srgbClr val="203864"/>
                </a:solidFill>
                <a:latin typeface="Marianne" panose="02000000000000000000" pitchFamily="50" charset="0"/>
              </a:rPr>
              <a:t> financière lot n°6</a:t>
            </a:r>
            <a:endParaRPr lang="fr-FR" sz="1800" b="1" baseline="0">
              <a:solidFill>
                <a:srgbClr val="203864"/>
              </a:solidFill>
              <a:latin typeface="Marianne" panose="02000000000000000000" pitchFamily="50" charset="0"/>
              <a:ea typeface="+mn-ea"/>
              <a:cs typeface="+mn-cs"/>
            </a:endParaRPr>
          </a:p>
          <a:p>
            <a:pPr algn="r"/>
            <a:r>
              <a:rPr lang="fr-FR" sz="1600" b="0" i="1" baseline="0">
                <a:solidFill>
                  <a:srgbClr val="203864"/>
                </a:solidFill>
                <a:latin typeface="Marianne" panose="02000000000000000000" pitchFamily="50" charset="0"/>
                <a:ea typeface="+mn-ea"/>
                <a:cs typeface="+mn-cs"/>
              </a:rPr>
              <a:t>Mobiliers de bureau, assises ergonomiques, accessoires et prestations associées - zone géographique Bourgogne-Franche-Comté </a:t>
            </a:r>
          </a:p>
          <a:p>
            <a:pPr algn="r"/>
            <a:r>
              <a:rPr lang="fr-FR" sz="1800" b="1">
                <a:solidFill>
                  <a:srgbClr val="203864"/>
                </a:solidFill>
                <a:latin typeface="Marianne" panose="02000000000000000000" pitchFamily="50" charset="0"/>
              </a:rPr>
              <a:t>Détail quantitatif estimatif - non contractuel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0012E-7925-45DF-A573-9E3AE9D5B140}">
  <dimension ref="B1:M65"/>
  <sheetViews>
    <sheetView tabSelected="1" zoomScale="40" zoomScaleNormal="40" workbookViewId="0">
      <selection activeCell="K2" sqref="K2"/>
    </sheetView>
  </sheetViews>
  <sheetFormatPr baseColWidth="10" defaultRowHeight="14.5" x14ac:dyDescent="0.35"/>
  <cols>
    <col min="1" max="1" width="3.6328125" style="10" customWidth="1"/>
    <col min="2" max="2" width="55.6328125" style="10" customWidth="1"/>
    <col min="3" max="3" width="84.36328125" style="10" customWidth="1"/>
    <col min="4" max="13" width="31.453125" style="10" customWidth="1"/>
    <col min="14" max="16384" width="10.90625" style="10"/>
  </cols>
  <sheetData>
    <row r="1" spans="2:13" s="11" customFormat="1" ht="15" customHeight="1" x14ac:dyDescent="0.35">
      <c r="G1" s="12"/>
      <c r="H1" s="13" t="s">
        <v>31</v>
      </c>
    </row>
    <row r="2" spans="2:13" s="11" customFormat="1" ht="220" customHeight="1" x14ac:dyDescent="0.35"/>
    <row r="3" spans="2:13" s="11" customFormat="1" ht="15" customHeight="1" x14ac:dyDescent="0.35"/>
    <row r="4" spans="2:13" s="11" customFormat="1" ht="25" customHeight="1" x14ac:dyDescent="0.35">
      <c r="B4" s="14" t="s">
        <v>32</v>
      </c>
      <c r="C4" s="15"/>
      <c r="D4" s="61"/>
      <c r="E4" s="61"/>
      <c r="F4" s="61"/>
      <c r="G4" s="61"/>
      <c r="H4" s="62"/>
    </row>
    <row r="5" spans="2:13" s="11" customFormat="1" ht="15" customHeight="1" x14ac:dyDescent="0.35"/>
    <row r="6" spans="2:13" s="11" customFormat="1" ht="180" customHeight="1" x14ac:dyDescent="0.35">
      <c r="B6" s="45" t="s">
        <v>79</v>
      </c>
      <c r="C6" s="46"/>
      <c r="D6" s="46"/>
      <c r="E6" s="46"/>
      <c r="F6" s="46"/>
      <c r="G6" s="46"/>
      <c r="H6" s="47"/>
    </row>
    <row r="7" spans="2:13" ht="15" customHeight="1" x14ac:dyDescent="0.35"/>
    <row r="8" spans="2:13" ht="60" customHeight="1" x14ac:dyDescent="0.35">
      <c r="B8" s="16" t="s">
        <v>36</v>
      </c>
      <c r="C8" s="16" t="s">
        <v>37</v>
      </c>
      <c r="D8" s="16" t="s">
        <v>38</v>
      </c>
      <c r="E8" s="16" t="s">
        <v>39</v>
      </c>
      <c r="F8" s="17" t="s">
        <v>26</v>
      </c>
      <c r="G8" s="16" t="s">
        <v>40</v>
      </c>
      <c r="H8" s="16" t="s">
        <v>25</v>
      </c>
      <c r="I8" s="16" t="s">
        <v>41</v>
      </c>
      <c r="J8" s="16" t="s">
        <v>42</v>
      </c>
      <c r="K8" s="16" t="s">
        <v>43</v>
      </c>
      <c r="L8" s="11"/>
      <c r="M8" s="11"/>
    </row>
    <row r="9" spans="2:13" ht="48" customHeight="1" x14ac:dyDescent="0.35">
      <c r="B9" s="18" t="s">
        <v>24</v>
      </c>
      <c r="C9" s="19"/>
      <c r="D9" s="19"/>
      <c r="E9" s="19"/>
      <c r="F9" s="19"/>
      <c r="G9" s="19"/>
      <c r="H9" s="19"/>
      <c r="I9" s="19"/>
      <c r="J9" s="19"/>
      <c r="K9" s="21"/>
      <c r="L9" s="11"/>
      <c r="M9" s="11"/>
    </row>
    <row r="10" spans="2:13" ht="111" customHeight="1" x14ac:dyDescent="0.35">
      <c r="B10" s="22" t="s">
        <v>23</v>
      </c>
      <c r="C10" s="23" t="s">
        <v>45</v>
      </c>
      <c r="D10" s="24"/>
      <c r="E10" s="24"/>
      <c r="F10" s="24"/>
      <c r="G10" s="25"/>
      <c r="H10" s="26"/>
      <c r="I10" s="27"/>
      <c r="J10" s="26"/>
      <c r="K10" s="28"/>
      <c r="L10" s="11"/>
      <c r="M10" s="11"/>
    </row>
    <row r="11" spans="2:13" ht="148.5" customHeight="1" x14ac:dyDescent="0.35">
      <c r="B11" s="1" t="s">
        <v>22</v>
      </c>
      <c r="C11" s="2" t="s">
        <v>46</v>
      </c>
      <c r="D11" s="24"/>
      <c r="E11" s="24"/>
      <c r="F11" s="24"/>
      <c r="G11" s="25"/>
      <c r="H11" s="26"/>
      <c r="I11" s="27"/>
      <c r="J11" s="26"/>
      <c r="K11" s="28"/>
      <c r="L11" s="11"/>
      <c r="M11" s="11"/>
    </row>
    <row r="12" spans="2:13" ht="139.5" customHeight="1" x14ac:dyDescent="0.35">
      <c r="B12" s="1" t="s">
        <v>21</v>
      </c>
      <c r="C12" s="2" t="s">
        <v>20</v>
      </c>
      <c r="D12" s="24"/>
      <c r="E12" s="24"/>
      <c r="F12" s="24"/>
      <c r="G12" s="25"/>
      <c r="H12" s="26"/>
      <c r="I12" s="27"/>
      <c r="J12" s="26"/>
      <c r="K12" s="28"/>
      <c r="L12" s="11"/>
      <c r="M12" s="11"/>
    </row>
    <row r="13" spans="2:13" ht="111" customHeight="1" x14ac:dyDescent="0.35">
      <c r="B13" s="1" t="s">
        <v>19</v>
      </c>
      <c r="C13" s="2" t="s">
        <v>18</v>
      </c>
      <c r="D13" s="24"/>
      <c r="E13" s="24"/>
      <c r="F13" s="24"/>
      <c r="G13" s="25"/>
      <c r="H13" s="26"/>
      <c r="I13" s="27"/>
      <c r="J13" s="26"/>
      <c r="K13" s="28"/>
      <c r="L13" s="11"/>
      <c r="M13" s="11"/>
    </row>
    <row r="14" spans="2:13" ht="111" customHeight="1" x14ac:dyDescent="0.35">
      <c r="B14" s="1" t="s">
        <v>17</v>
      </c>
      <c r="C14" s="2" t="s">
        <v>16</v>
      </c>
      <c r="D14" s="24"/>
      <c r="E14" s="24"/>
      <c r="F14" s="24"/>
      <c r="G14" s="25"/>
      <c r="H14" s="26"/>
      <c r="I14" s="27"/>
      <c r="J14" s="26"/>
      <c r="K14" s="28"/>
      <c r="L14" s="11"/>
      <c r="M14" s="11"/>
    </row>
    <row r="15" spans="2:13" ht="115.5" customHeight="1" x14ac:dyDescent="0.35">
      <c r="B15" s="1" t="s">
        <v>15</v>
      </c>
      <c r="C15" s="2" t="s">
        <v>47</v>
      </c>
      <c r="D15" s="24"/>
      <c r="E15" s="24"/>
      <c r="F15" s="24"/>
      <c r="G15" s="25"/>
      <c r="H15" s="26"/>
      <c r="I15" s="27"/>
      <c r="J15" s="26"/>
      <c r="K15" s="28"/>
      <c r="L15" s="11"/>
      <c r="M15" s="11"/>
    </row>
    <row r="16" spans="2:13" ht="111" customHeight="1" x14ac:dyDescent="0.35">
      <c r="B16" s="1" t="s">
        <v>14</v>
      </c>
      <c r="C16" s="2" t="s">
        <v>48</v>
      </c>
      <c r="D16" s="24"/>
      <c r="E16" s="24"/>
      <c r="F16" s="24"/>
      <c r="G16" s="25"/>
      <c r="H16" s="26"/>
      <c r="I16" s="27"/>
      <c r="J16" s="26"/>
      <c r="K16" s="28"/>
      <c r="L16" s="11"/>
      <c r="M16" s="11"/>
    </row>
    <row r="17" spans="2:13" ht="111" customHeight="1" x14ac:dyDescent="0.35">
      <c r="B17" s="1" t="s">
        <v>13</v>
      </c>
      <c r="C17" s="2" t="s">
        <v>49</v>
      </c>
      <c r="D17" s="24"/>
      <c r="E17" s="24"/>
      <c r="F17" s="24"/>
      <c r="G17" s="25"/>
      <c r="H17" s="26"/>
      <c r="I17" s="27"/>
      <c r="J17" s="26"/>
      <c r="K17" s="28"/>
      <c r="L17" s="11"/>
      <c r="M17" s="11"/>
    </row>
    <row r="18" spans="2:13" ht="111" customHeight="1" x14ac:dyDescent="0.35">
      <c r="B18" s="1" t="s">
        <v>12</v>
      </c>
      <c r="C18" s="2" t="s">
        <v>50</v>
      </c>
      <c r="D18" s="24"/>
      <c r="E18" s="24"/>
      <c r="F18" s="24"/>
      <c r="G18" s="25"/>
      <c r="H18" s="26"/>
      <c r="I18" s="27"/>
      <c r="J18" s="26"/>
      <c r="K18" s="28"/>
      <c r="L18" s="11"/>
      <c r="M18" s="11"/>
    </row>
    <row r="19" spans="2:13" ht="15" customHeight="1" x14ac:dyDescent="0.35"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2:13" ht="48" customHeight="1" x14ac:dyDescent="0.35">
      <c r="B20" s="18" t="s">
        <v>93</v>
      </c>
      <c r="C20" s="19"/>
      <c r="D20" s="19"/>
      <c r="E20" s="19"/>
      <c r="F20" s="19"/>
      <c r="G20" s="19"/>
      <c r="H20" s="19"/>
      <c r="I20" s="19"/>
      <c r="J20" s="19"/>
      <c r="K20" s="21"/>
      <c r="L20" s="11"/>
      <c r="M20" s="11"/>
    </row>
    <row r="21" spans="2:13" ht="106.5" customHeight="1" x14ac:dyDescent="0.35">
      <c r="B21" s="1" t="s">
        <v>51</v>
      </c>
      <c r="C21" s="2" t="s">
        <v>52</v>
      </c>
      <c r="D21" s="24"/>
      <c r="E21" s="24"/>
      <c r="F21" s="24"/>
      <c r="G21" s="25"/>
      <c r="H21" s="26"/>
      <c r="I21" s="27"/>
      <c r="J21" s="26"/>
      <c r="K21" s="28"/>
      <c r="L21" s="11"/>
      <c r="M21" s="11"/>
    </row>
    <row r="22" spans="2:13" ht="48" customHeight="1" x14ac:dyDescent="0.35">
      <c r="B22" s="1" t="s">
        <v>53</v>
      </c>
      <c r="C22" s="2" t="s">
        <v>54</v>
      </c>
      <c r="D22" s="24"/>
      <c r="E22" s="24"/>
      <c r="F22" s="24"/>
      <c r="G22" s="25"/>
      <c r="H22" s="26"/>
      <c r="I22" s="27"/>
      <c r="J22" s="26"/>
      <c r="K22" s="28"/>
      <c r="L22" s="11"/>
      <c r="M22" s="11"/>
    </row>
    <row r="23" spans="2:13" ht="15" customHeight="1" x14ac:dyDescent="0.35"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  <row r="24" spans="2:13" ht="48" customHeight="1" x14ac:dyDescent="0.35">
      <c r="B24" s="18" t="s">
        <v>11</v>
      </c>
      <c r="C24" s="19"/>
      <c r="D24" s="19"/>
      <c r="E24" s="19"/>
      <c r="F24" s="19"/>
      <c r="G24" s="19"/>
      <c r="H24" s="19"/>
      <c r="I24" s="19"/>
      <c r="J24" s="19"/>
      <c r="K24" s="21"/>
      <c r="L24" s="11"/>
      <c r="M24" s="11"/>
    </row>
    <row r="25" spans="2:13" ht="93" customHeight="1" x14ac:dyDescent="0.35">
      <c r="B25" s="1" t="s">
        <v>55</v>
      </c>
      <c r="C25" s="2" t="s">
        <v>56</v>
      </c>
      <c r="D25" s="24"/>
      <c r="E25" s="24"/>
      <c r="F25" s="24"/>
      <c r="G25" s="25"/>
      <c r="H25" s="26"/>
      <c r="I25" s="27"/>
      <c r="J25" s="26"/>
      <c r="K25" s="28"/>
      <c r="L25" s="11"/>
      <c r="M25" s="11"/>
    </row>
    <row r="26" spans="2:13" ht="93" customHeight="1" x14ac:dyDescent="0.35">
      <c r="B26" s="1" t="s">
        <v>57</v>
      </c>
      <c r="C26" s="8" t="s">
        <v>56</v>
      </c>
      <c r="D26" s="24"/>
      <c r="E26" s="24"/>
      <c r="F26" s="24"/>
      <c r="G26" s="25"/>
      <c r="H26" s="26"/>
      <c r="I26" s="27"/>
      <c r="J26" s="26"/>
      <c r="K26" s="28"/>
      <c r="L26" s="11"/>
      <c r="M26" s="11"/>
    </row>
    <row r="27" spans="2:13" ht="93" customHeight="1" x14ac:dyDescent="0.35">
      <c r="B27" s="1" t="s">
        <v>92</v>
      </c>
      <c r="C27" s="8" t="s">
        <v>56</v>
      </c>
      <c r="D27" s="24"/>
      <c r="E27" s="24"/>
      <c r="F27" s="24"/>
      <c r="G27" s="25"/>
      <c r="H27" s="26"/>
      <c r="I27" s="27"/>
      <c r="J27" s="26"/>
      <c r="K27" s="28"/>
      <c r="L27" s="11"/>
      <c r="M27" s="11"/>
    </row>
    <row r="28" spans="2:13" ht="93" customHeight="1" x14ac:dyDescent="0.35">
      <c r="B28" s="1" t="s">
        <v>81</v>
      </c>
      <c r="C28" s="8" t="s">
        <v>82</v>
      </c>
      <c r="D28" s="24"/>
      <c r="E28" s="24"/>
      <c r="F28" s="24"/>
      <c r="G28" s="25"/>
      <c r="H28" s="26"/>
      <c r="I28" s="27"/>
      <c r="J28" s="26"/>
      <c r="K28" s="28"/>
      <c r="L28" s="11"/>
      <c r="M28" s="11"/>
    </row>
    <row r="29" spans="2:13" ht="15" customHeight="1" x14ac:dyDescent="0.35"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</row>
    <row r="30" spans="2:13" ht="48" customHeight="1" x14ac:dyDescent="0.35">
      <c r="B30" s="18" t="s">
        <v>10</v>
      </c>
      <c r="C30" s="19"/>
      <c r="D30" s="19"/>
      <c r="E30" s="19"/>
      <c r="F30" s="19"/>
      <c r="G30" s="19"/>
      <c r="H30" s="19"/>
      <c r="I30" s="19"/>
      <c r="J30" s="19"/>
      <c r="K30" s="21"/>
      <c r="L30" s="11"/>
      <c r="M30" s="11"/>
    </row>
    <row r="31" spans="2:13" ht="48" customHeight="1" x14ac:dyDescent="0.35">
      <c r="B31" s="1" t="s">
        <v>9</v>
      </c>
      <c r="C31" s="3" t="s">
        <v>58</v>
      </c>
      <c r="D31" s="24"/>
      <c r="E31" s="24"/>
      <c r="F31" s="24"/>
      <c r="G31" s="25"/>
      <c r="H31" s="26"/>
      <c r="I31" s="27"/>
      <c r="J31" s="26"/>
      <c r="K31" s="28"/>
      <c r="L31" s="11"/>
      <c r="M31" s="11"/>
    </row>
    <row r="32" spans="2:13" ht="48" customHeight="1" x14ac:dyDescent="0.35">
      <c r="B32" s="1" t="s">
        <v>8</v>
      </c>
      <c r="C32" s="3" t="s">
        <v>59</v>
      </c>
      <c r="D32" s="24"/>
      <c r="E32" s="24"/>
      <c r="F32" s="24"/>
      <c r="G32" s="25"/>
      <c r="H32" s="26"/>
      <c r="I32" s="27"/>
      <c r="J32" s="26"/>
      <c r="K32" s="28"/>
      <c r="L32" s="11"/>
      <c r="M32" s="11"/>
    </row>
    <row r="33" spans="2:13" ht="48" customHeight="1" x14ac:dyDescent="0.35">
      <c r="B33" s="1" t="s">
        <v>7</v>
      </c>
      <c r="C33" s="3" t="s">
        <v>60</v>
      </c>
      <c r="D33" s="24"/>
      <c r="E33" s="24"/>
      <c r="F33" s="24"/>
      <c r="G33" s="25"/>
      <c r="H33" s="26"/>
      <c r="I33" s="27"/>
      <c r="J33" s="26"/>
      <c r="K33" s="28"/>
      <c r="L33" s="11"/>
      <c r="M33" s="11"/>
    </row>
    <row r="34" spans="2:13" ht="48" customHeight="1" x14ac:dyDescent="0.35">
      <c r="B34" s="1" t="s">
        <v>6</v>
      </c>
      <c r="C34" s="3" t="s">
        <v>61</v>
      </c>
      <c r="D34" s="24"/>
      <c r="E34" s="24"/>
      <c r="F34" s="24"/>
      <c r="G34" s="25"/>
      <c r="H34" s="26"/>
      <c r="I34" s="27"/>
      <c r="J34" s="26"/>
      <c r="K34" s="28"/>
      <c r="L34" s="11"/>
      <c r="M34" s="11"/>
    </row>
    <row r="35" spans="2:13" ht="48" customHeight="1" x14ac:dyDescent="0.35">
      <c r="B35" s="1" t="s">
        <v>62</v>
      </c>
      <c r="C35" s="3" t="s">
        <v>63</v>
      </c>
      <c r="D35" s="24"/>
      <c r="E35" s="24"/>
      <c r="F35" s="24"/>
      <c r="G35" s="25"/>
      <c r="H35" s="26"/>
      <c r="I35" s="27"/>
      <c r="J35" s="26"/>
      <c r="K35" s="28"/>
      <c r="L35" s="11"/>
      <c r="M35" s="11"/>
    </row>
    <row r="36" spans="2:13" ht="48" customHeight="1" x14ac:dyDescent="0.35">
      <c r="B36" s="1" t="s">
        <v>5</v>
      </c>
      <c r="C36" s="3" t="s">
        <v>64</v>
      </c>
      <c r="D36" s="24"/>
      <c r="E36" s="24"/>
      <c r="F36" s="24"/>
      <c r="G36" s="25"/>
      <c r="H36" s="26"/>
      <c r="I36" s="27"/>
      <c r="J36" s="26"/>
      <c r="K36" s="28"/>
      <c r="L36" s="11"/>
      <c r="M36" s="11"/>
    </row>
    <row r="37" spans="2:13" ht="48" customHeight="1" x14ac:dyDescent="0.35">
      <c r="B37" s="1" t="s">
        <v>4</v>
      </c>
      <c r="C37" s="3" t="s">
        <v>65</v>
      </c>
      <c r="D37" s="24"/>
      <c r="E37" s="24"/>
      <c r="F37" s="24"/>
      <c r="G37" s="25"/>
      <c r="H37" s="26"/>
      <c r="I37" s="27"/>
      <c r="J37" s="26"/>
      <c r="K37" s="28"/>
      <c r="L37" s="11"/>
      <c r="M37" s="11"/>
    </row>
    <row r="38" spans="2:13" ht="48" customHeight="1" x14ac:dyDescent="0.35">
      <c r="B38" s="1" t="s">
        <v>3</v>
      </c>
      <c r="C38" s="3" t="s">
        <v>66</v>
      </c>
      <c r="D38" s="24"/>
      <c r="E38" s="24"/>
      <c r="F38" s="24"/>
      <c r="G38" s="25"/>
      <c r="H38" s="26"/>
      <c r="I38" s="27"/>
      <c r="J38" s="26"/>
      <c r="K38" s="28"/>
      <c r="L38" s="11"/>
      <c r="M38" s="11"/>
    </row>
    <row r="39" spans="2:13" ht="48" customHeight="1" x14ac:dyDescent="0.35">
      <c r="B39" s="1" t="s">
        <v>67</v>
      </c>
      <c r="C39" s="3" t="s">
        <v>68</v>
      </c>
      <c r="D39" s="24"/>
      <c r="E39" s="24"/>
      <c r="F39" s="24"/>
      <c r="G39" s="25"/>
      <c r="H39" s="26"/>
      <c r="I39" s="27"/>
      <c r="J39" s="26"/>
      <c r="K39" s="28"/>
      <c r="L39" s="11"/>
      <c r="M39" s="11"/>
    </row>
    <row r="40" spans="2:13" ht="48" customHeight="1" x14ac:dyDescent="0.35">
      <c r="B40" s="1" t="s">
        <v>90</v>
      </c>
      <c r="C40" s="3"/>
      <c r="D40" s="24"/>
      <c r="E40" s="24"/>
      <c r="F40" s="24"/>
      <c r="G40" s="25"/>
      <c r="H40" s="26"/>
      <c r="I40" s="27"/>
      <c r="J40" s="26"/>
      <c r="K40" s="28"/>
      <c r="L40" s="11"/>
      <c r="M40" s="11"/>
    </row>
    <row r="41" spans="2:13" ht="48" customHeight="1" x14ac:dyDescent="0.35">
      <c r="B41" s="1" t="s">
        <v>30</v>
      </c>
      <c r="C41" s="3"/>
      <c r="D41" s="24"/>
      <c r="E41" s="24"/>
      <c r="F41" s="24"/>
      <c r="G41" s="25"/>
      <c r="H41" s="26"/>
      <c r="I41" s="27"/>
      <c r="J41" s="26"/>
      <c r="K41" s="28"/>
      <c r="L41" s="11"/>
      <c r="M41" s="11"/>
    </row>
    <row r="42" spans="2:13" ht="48" customHeight="1" x14ac:dyDescent="0.35">
      <c r="B42" s="1" t="s">
        <v>70</v>
      </c>
      <c r="C42" s="3" t="s">
        <v>71</v>
      </c>
      <c r="D42" s="24"/>
      <c r="E42" s="24"/>
      <c r="F42" s="24"/>
      <c r="G42" s="25"/>
      <c r="H42" s="26"/>
      <c r="I42" s="27"/>
      <c r="J42" s="26"/>
      <c r="K42" s="28"/>
      <c r="L42" s="11"/>
      <c r="M42" s="11"/>
    </row>
    <row r="43" spans="2:13" ht="48" customHeight="1" x14ac:dyDescent="0.35">
      <c r="B43" s="1" t="s">
        <v>72</v>
      </c>
      <c r="C43" s="3" t="s">
        <v>73</v>
      </c>
      <c r="D43" s="24"/>
      <c r="E43" s="24"/>
      <c r="F43" s="24"/>
      <c r="G43" s="25"/>
      <c r="H43" s="26"/>
      <c r="I43" s="27"/>
      <c r="J43" s="26"/>
      <c r="K43" s="28"/>
      <c r="L43" s="11"/>
      <c r="M43" s="11"/>
    </row>
    <row r="44" spans="2:13" ht="48" customHeight="1" x14ac:dyDescent="0.35">
      <c r="B44" s="1" t="s">
        <v>74</v>
      </c>
      <c r="C44" s="3" t="s">
        <v>73</v>
      </c>
      <c r="D44" s="24"/>
      <c r="E44" s="24"/>
      <c r="F44" s="24"/>
      <c r="G44" s="25"/>
      <c r="H44" s="26"/>
      <c r="I44" s="27"/>
      <c r="J44" s="26"/>
      <c r="K44" s="28"/>
      <c r="L44" s="11"/>
      <c r="M44" s="11"/>
    </row>
    <row r="45" spans="2:13" ht="15" customHeight="1" x14ac:dyDescent="0.35"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</row>
    <row r="46" spans="2:13" ht="48" customHeight="1" x14ac:dyDescent="0.35">
      <c r="B46" s="18" t="s">
        <v>2</v>
      </c>
      <c r="C46" s="19"/>
      <c r="D46" s="19"/>
      <c r="E46" s="19"/>
      <c r="F46" s="19"/>
      <c r="G46" s="19"/>
      <c r="H46" s="19"/>
      <c r="I46" s="19"/>
      <c r="J46" s="19"/>
      <c r="K46" s="21"/>
      <c r="L46" s="11"/>
      <c r="M46" s="11"/>
    </row>
    <row r="47" spans="2:13" ht="48" customHeight="1" x14ac:dyDescent="0.35">
      <c r="B47" s="4" t="s">
        <v>75</v>
      </c>
      <c r="C47" s="3" t="s">
        <v>1</v>
      </c>
      <c r="D47" s="24"/>
      <c r="E47" s="24"/>
      <c r="F47" s="24"/>
      <c r="G47" s="25"/>
      <c r="H47" s="26"/>
      <c r="I47" s="27"/>
      <c r="J47" s="26"/>
      <c r="K47" s="28"/>
      <c r="L47" s="11"/>
      <c r="M47" s="11"/>
    </row>
    <row r="48" spans="2:13" ht="48" customHeight="1" x14ac:dyDescent="0.35">
      <c r="B48" s="4" t="s">
        <v>83</v>
      </c>
      <c r="C48" s="3" t="s">
        <v>1</v>
      </c>
      <c r="D48" s="24"/>
      <c r="E48" s="24"/>
      <c r="F48" s="24"/>
      <c r="G48" s="25"/>
      <c r="H48" s="26"/>
      <c r="I48" s="27"/>
      <c r="J48" s="26"/>
      <c r="K48" s="28"/>
      <c r="L48" s="11"/>
      <c r="M48" s="11"/>
    </row>
    <row r="49" spans="2:13" ht="48" customHeight="1" x14ac:dyDescent="0.35">
      <c r="B49" s="4" t="s">
        <v>77</v>
      </c>
      <c r="C49" s="3" t="s">
        <v>0</v>
      </c>
      <c r="D49" s="24"/>
      <c r="E49" s="24"/>
      <c r="F49" s="24"/>
      <c r="G49" s="25"/>
      <c r="H49" s="26"/>
      <c r="I49" s="27"/>
      <c r="J49" s="26"/>
      <c r="K49" s="28"/>
      <c r="L49" s="11"/>
      <c r="M49" s="11"/>
    </row>
    <row r="50" spans="2:13" ht="28.5" customHeight="1" x14ac:dyDescent="0.35">
      <c r="B50" s="9"/>
      <c r="C50" s="9"/>
      <c r="D50" s="9"/>
      <c r="E50" s="9"/>
      <c r="F50" s="9"/>
      <c r="G50" s="9"/>
      <c r="H50" s="9"/>
      <c r="I50" s="9"/>
      <c r="J50" s="9"/>
      <c r="K50" s="9"/>
      <c r="L50" s="11"/>
      <c r="M50" s="11"/>
    </row>
    <row r="51" spans="2:13" s="5" customFormat="1" ht="60" customHeight="1" x14ac:dyDescent="0.35">
      <c r="B51" s="50" t="s">
        <v>27</v>
      </c>
      <c r="C51" s="51"/>
      <c r="D51" s="51"/>
      <c r="E51" s="51"/>
      <c r="F51" s="51"/>
      <c r="G51" s="51"/>
      <c r="H51" s="51"/>
      <c r="I51" s="51"/>
      <c r="J51" s="52"/>
      <c r="K51" s="10"/>
    </row>
    <row r="52" spans="2:13" s="32" customFormat="1" ht="100" customHeight="1" x14ac:dyDescent="0.35">
      <c r="B52" s="53" t="s">
        <v>84</v>
      </c>
      <c r="C52" s="53"/>
      <c r="D52" s="53"/>
      <c r="E52" s="53"/>
      <c r="F52" s="53"/>
      <c r="G52" s="53"/>
      <c r="H52" s="53"/>
      <c r="I52" s="53"/>
      <c r="J52" s="53"/>
      <c r="K52" s="31"/>
    </row>
    <row r="53" spans="2:13" s="32" customFormat="1" ht="28.5" customHeight="1" x14ac:dyDescent="0.35">
      <c r="B53" s="48" t="s">
        <v>28</v>
      </c>
      <c r="C53" s="49"/>
      <c r="D53" s="49"/>
      <c r="E53" s="49"/>
      <c r="F53" s="49"/>
      <c r="G53" s="33"/>
      <c r="H53" s="33"/>
      <c r="I53" s="33"/>
      <c r="J53" s="34"/>
      <c r="K53" s="31"/>
    </row>
    <row r="54" spans="2:13" s="5" customFormat="1" ht="70" customHeight="1" x14ac:dyDescent="0.35">
      <c r="B54" s="57" t="s">
        <v>29</v>
      </c>
      <c r="C54" s="57"/>
      <c r="D54" s="58" t="s">
        <v>33</v>
      </c>
      <c r="E54" s="58"/>
      <c r="F54" s="58" t="s">
        <v>34</v>
      </c>
      <c r="G54" s="58"/>
      <c r="H54" s="54" t="s">
        <v>35</v>
      </c>
      <c r="I54" s="55"/>
      <c r="J54" s="56"/>
      <c r="K54" s="10"/>
    </row>
    <row r="55" spans="2:13" s="5" customFormat="1" ht="30" customHeight="1" x14ac:dyDescent="0.35">
      <c r="B55" s="63"/>
      <c r="C55" s="63"/>
      <c r="D55" s="64"/>
      <c r="E55" s="64"/>
      <c r="F55" s="64"/>
      <c r="G55" s="64"/>
      <c r="H55" s="65"/>
      <c r="I55" s="65"/>
      <c r="J55" s="65"/>
      <c r="K55" s="10"/>
    </row>
    <row r="56" spans="2:13" s="5" customFormat="1" ht="30" customHeight="1" x14ac:dyDescent="0.35">
      <c r="B56" s="63"/>
      <c r="C56" s="63"/>
      <c r="D56" s="64"/>
      <c r="E56" s="64"/>
      <c r="F56" s="64"/>
      <c r="G56" s="64"/>
      <c r="H56" s="65"/>
      <c r="I56" s="65"/>
      <c r="J56" s="65"/>
      <c r="K56" s="10"/>
    </row>
    <row r="57" spans="2:13" s="5" customFormat="1" ht="30" customHeight="1" x14ac:dyDescent="0.35">
      <c r="B57" s="66"/>
      <c r="C57" s="66"/>
      <c r="D57" s="67"/>
      <c r="E57" s="67"/>
      <c r="F57" s="67"/>
      <c r="G57" s="67"/>
      <c r="H57" s="68"/>
      <c r="I57" s="68"/>
      <c r="J57" s="68"/>
      <c r="K57" s="10"/>
    </row>
    <row r="58" spans="2:13" ht="28.5" customHeight="1" x14ac:dyDescent="0.35">
      <c r="B58" s="9"/>
      <c r="C58" s="9"/>
      <c r="D58" s="9"/>
      <c r="E58" s="9"/>
      <c r="F58" s="9"/>
      <c r="G58" s="9"/>
      <c r="H58" s="9"/>
      <c r="I58" s="9"/>
      <c r="J58" s="9"/>
      <c r="K58" s="9"/>
      <c r="L58" s="11"/>
      <c r="M58" s="11"/>
    </row>
    <row r="59" spans="2:13" s="5" customFormat="1" ht="60" customHeight="1" x14ac:dyDescent="0.35">
      <c r="B59" s="50" t="s">
        <v>85</v>
      </c>
      <c r="C59" s="51"/>
      <c r="D59" s="51"/>
      <c r="E59" s="51"/>
      <c r="F59" s="51"/>
      <c r="G59" s="51"/>
      <c r="H59" s="51"/>
      <c r="I59" s="51"/>
      <c r="J59" s="52"/>
      <c r="K59" s="10"/>
    </row>
    <row r="60" spans="2:13" s="32" customFormat="1" ht="80" customHeight="1" x14ac:dyDescent="0.35">
      <c r="B60" s="53" t="s">
        <v>89</v>
      </c>
      <c r="C60" s="53"/>
      <c r="D60" s="53"/>
      <c r="E60" s="53"/>
      <c r="F60" s="53"/>
      <c r="G60" s="53"/>
      <c r="H60" s="53"/>
      <c r="I60" s="53"/>
      <c r="J60" s="53"/>
      <c r="K60" s="31"/>
    </row>
    <row r="61" spans="2:13" s="32" customFormat="1" ht="28.5" customHeight="1" x14ac:dyDescent="0.35">
      <c r="B61" s="48" t="s">
        <v>28</v>
      </c>
      <c r="C61" s="49"/>
      <c r="D61" s="49"/>
      <c r="E61" s="49"/>
      <c r="F61" s="59"/>
      <c r="G61" s="40"/>
      <c r="H61" s="40"/>
      <c r="I61" s="40"/>
      <c r="J61" s="41"/>
      <c r="K61" s="31"/>
    </row>
    <row r="62" spans="2:13" s="5" customFormat="1" ht="70" customHeight="1" x14ac:dyDescent="0.35">
      <c r="B62" s="57" t="s">
        <v>86</v>
      </c>
      <c r="C62" s="57"/>
      <c r="D62" s="57" t="s">
        <v>87</v>
      </c>
      <c r="E62" s="60"/>
      <c r="F62" s="42" t="s">
        <v>88</v>
      </c>
      <c r="G62" s="43"/>
      <c r="H62" s="43"/>
      <c r="I62" s="43"/>
      <c r="J62" s="44"/>
      <c r="K62" s="10"/>
    </row>
    <row r="63" spans="2:13" s="5" customFormat="1" ht="30" customHeight="1" x14ac:dyDescent="0.35">
      <c r="B63" s="63"/>
      <c r="C63" s="63"/>
      <c r="D63" s="64"/>
      <c r="E63" s="69"/>
      <c r="F63" s="70"/>
      <c r="G63" s="71"/>
      <c r="H63" s="71"/>
      <c r="I63" s="71"/>
      <c r="J63" s="72"/>
      <c r="K63" s="10"/>
    </row>
    <row r="64" spans="2:13" s="5" customFormat="1" ht="30" customHeight="1" x14ac:dyDescent="0.35">
      <c r="B64" s="63"/>
      <c r="C64" s="63"/>
      <c r="D64" s="64"/>
      <c r="E64" s="69"/>
      <c r="F64" s="70"/>
      <c r="G64" s="71"/>
      <c r="H64" s="71"/>
      <c r="I64" s="71"/>
      <c r="J64" s="72"/>
      <c r="K64" s="10"/>
    </row>
    <row r="65" spans="2:11" s="5" customFormat="1" ht="30" customHeight="1" x14ac:dyDescent="0.35">
      <c r="B65" s="66"/>
      <c r="C65" s="66"/>
      <c r="D65" s="67"/>
      <c r="E65" s="73"/>
      <c r="F65" s="74"/>
      <c r="G65" s="75"/>
      <c r="H65" s="75"/>
      <c r="I65" s="75"/>
      <c r="J65" s="76"/>
      <c r="K65" s="10"/>
    </row>
  </sheetData>
  <sheetProtection algorithmName="SHA-512" hashValue="IcKvbgPtRMXog7g6P/5ta9tSjAM2vBqvqKsTi/jCLbs7O2/CWjJ+7y4TrdirlQ+Lu6j2sOu32cg7RyN15W75lQ==" saltValue="IRLFesS5sBgDUDr80K6WpQ==" spinCount="100000" sheet="1" objects="1" scenarios="1"/>
  <mergeCells count="32">
    <mergeCell ref="B65:C65"/>
    <mergeCell ref="D65:E65"/>
    <mergeCell ref="F65:J65"/>
    <mergeCell ref="B63:C63"/>
    <mergeCell ref="D63:E63"/>
    <mergeCell ref="F63:J63"/>
    <mergeCell ref="B64:C64"/>
    <mergeCell ref="D64:E64"/>
    <mergeCell ref="F64:J64"/>
    <mergeCell ref="B59:J59"/>
    <mergeCell ref="B60:J60"/>
    <mergeCell ref="B61:F61"/>
    <mergeCell ref="B62:C62"/>
    <mergeCell ref="D62:E62"/>
    <mergeCell ref="H54:J54"/>
    <mergeCell ref="B55:C55"/>
    <mergeCell ref="D55:E55"/>
    <mergeCell ref="F55:G55"/>
    <mergeCell ref="B54:C54"/>
    <mergeCell ref="D54:E54"/>
    <mergeCell ref="F54:G54"/>
    <mergeCell ref="B56:C56"/>
    <mergeCell ref="D56:E56"/>
    <mergeCell ref="F56:G56"/>
    <mergeCell ref="B57:C57"/>
    <mergeCell ref="D57:E57"/>
    <mergeCell ref="F57:G57"/>
    <mergeCell ref="D4:H4"/>
    <mergeCell ref="B6:H6"/>
    <mergeCell ref="B53:F53"/>
    <mergeCell ref="B51:J51"/>
    <mergeCell ref="B52:J5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4B428-A036-4D2D-BA63-82FDC4726B31}">
  <dimension ref="B1:M50"/>
  <sheetViews>
    <sheetView zoomScale="55" zoomScaleNormal="55" workbookViewId="0">
      <selection activeCell="E9" sqref="E9"/>
    </sheetView>
  </sheetViews>
  <sheetFormatPr baseColWidth="10" defaultRowHeight="14.5" x14ac:dyDescent="0.35"/>
  <cols>
    <col min="1" max="1" width="3.6328125" style="10" customWidth="1"/>
    <col min="2" max="2" width="55.6328125" style="10" customWidth="1"/>
    <col min="3" max="3" width="84.36328125" style="10" customWidth="1"/>
    <col min="4" max="4" width="31.453125" style="10" customWidth="1"/>
    <col min="5" max="5" width="40.6328125" style="10" customWidth="1"/>
    <col min="6" max="13" width="31.453125" style="10" customWidth="1"/>
    <col min="14" max="16384" width="10.90625" style="10"/>
  </cols>
  <sheetData>
    <row r="1" spans="2:8" s="11" customFormat="1" ht="15" customHeight="1" x14ac:dyDescent="0.35"/>
    <row r="2" spans="2:8" s="11" customFormat="1" ht="220" customHeight="1" x14ac:dyDescent="0.35"/>
    <row r="3" spans="2:8" s="11" customFormat="1" ht="15" customHeight="1" x14ac:dyDescent="0.35"/>
    <row r="4" spans="2:8" s="11" customFormat="1" ht="80" customHeight="1" x14ac:dyDescent="0.35">
      <c r="B4" s="45" t="s">
        <v>80</v>
      </c>
      <c r="C4" s="46"/>
      <c r="D4" s="46"/>
      <c r="E4" s="46"/>
      <c r="F4" s="47"/>
      <c r="G4" s="5"/>
      <c r="H4" s="5"/>
    </row>
    <row r="5" spans="2:8" ht="15" customHeight="1" x14ac:dyDescent="0.35"/>
    <row r="6" spans="2:8" ht="60" customHeight="1" x14ac:dyDescent="0.35">
      <c r="B6" s="16" t="s">
        <v>36</v>
      </c>
      <c r="C6" s="16" t="s">
        <v>37</v>
      </c>
      <c r="D6" s="16" t="s">
        <v>43</v>
      </c>
      <c r="E6" s="36" t="s">
        <v>91</v>
      </c>
      <c r="F6" s="16" t="s">
        <v>44</v>
      </c>
    </row>
    <row r="7" spans="2:8" ht="48" customHeight="1" x14ac:dyDescent="0.35">
      <c r="B7" s="18" t="s">
        <v>24</v>
      </c>
      <c r="C7" s="19"/>
      <c r="D7" s="19"/>
      <c r="E7" s="20"/>
      <c r="F7" s="21"/>
    </row>
    <row r="8" spans="2:8" ht="111" customHeight="1" x14ac:dyDescent="0.35">
      <c r="B8" s="22" t="s">
        <v>23</v>
      </c>
      <c r="C8" s="23" t="s">
        <v>45</v>
      </c>
      <c r="D8" s="37">
        <f>BPU!K10</f>
        <v>0</v>
      </c>
      <c r="E8" s="29">
        <v>10</v>
      </c>
      <c r="F8" s="30">
        <f>E8*D8</f>
        <v>0</v>
      </c>
    </row>
    <row r="9" spans="2:8" ht="148.5" customHeight="1" x14ac:dyDescent="0.35">
      <c r="B9" s="1" t="s">
        <v>22</v>
      </c>
      <c r="C9" s="2" t="s">
        <v>46</v>
      </c>
      <c r="D9" s="37">
        <f>BPU!K11</f>
        <v>0</v>
      </c>
      <c r="E9" s="6">
        <v>10</v>
      </c>
      <c r="F9" s="7">
        <f t="shared" ref="F9:F16" si="0">E9*D9</f>
        <v>0</v>
      </c>
    </row>
    <row r="10" spans="2:8" ht="139.5" customHeight="1" x14ac:dyDescent="0.35">
      <c r="B10" s="1" t="s">
        <v>21</v>
      </c>
      <c r="C10" s="2" t="s">
        <v>20</v>
      </c>
      <c r="D10" s="37">
        <f>BPU!K12</f>
        <v>0</v>
      </c>
      <c r="E10" s="6">
        <v>10</v>
      </c>
      <c r="F10" s="7">
        <f t="shared" si="0"/>
        <v>0</v>
      </c>
    </row>
    <row r="11" spans="2:8" ht="111" customHeight="1" x14ac:dyDescent="0.35">
      <c r="B11" s="1" t="s">
        <v>19</v>
      </c>
      <c r="C11" s="2" t="s">
        <v>18</v>
      </c>
      <c r="D11" s="37">
        <f>BPU!K13</f>
        <v>0</v>
      </c>
      <c r="E11" s="6">
        <v>10</v>
      </c>
      <c r="F11" s="7">
        <f t="shared" si="0"/>
        <v>0</v>
      </c>
    </row>
    <row r="12" spans="2:8" ht="111" customHeight="1" x14ac:dyDescent="0.35">
      <c r="B12" s="1" t="s">
        <v>17</v>
      </c>
      <c r="C12" s="2" t="s">
        <v>16</v>
      </c>
      <c r="D12" s="37">
        <f>BPU!K14</f>
        <v>0</v>
      </c>
      <c r="E12" s="6">
        <v>10</v>
      </c>
      <c r="F12" s="7">
        <f t="shared" si="0"/>
        <v>0</v>
      </c>
    </row>
    <row r="13" spans="2:8" ht="115.5" customHeight="1" x14ac:dyDescent="0.35">
      <c r="B13" s="1" t="s">
        <v>15</v>
      </c>
      <c r="C13" s="2" t="s">
        <v>47</v>
      </c>
      <c r="D13" s="37">
        <f>BPU!K15</f>
        <v>0</v>
      </c>
      <c r="E13" s="6">
        <v>10</v>
      </c>
      <c r="F13" s="7">
        <f t="shared" si="0"/>
        <v>0</v>
      </c>
    </row>
    <row r="14" spans="2:8" ht="111" customHeight="1" x14ac:dyDescent="0.35">
      <c r="B14" s="1" t="s">
        <v>14</v>
      </c>
      <c r="C14" s="2" t="s">
        <v>48</v>
      </c>
      <c r="D14" s="37">
        <f>BPU!K16</f>
        <v>0</v>
      </c>
      <c r="E14" s="6">
        <v>10</v>
      </c>
      <c r="F14" s="7">
        <f t="shared" si="0"/>
        <v>0</v>
      </c>
    </row>
    <row r="15" spans="2:8" ht="111" customHeight="1" x14ac:dyDescent="0.35">
      <c r="B15" s="1" t="s">
        <v>13</v>
      </c>
      <c r="C15" s="2" t="s">
        <v>49</v>
      </c>
      <c r="D15" s="37">
        <f>BPU!K17</f>
        <v>0</v>
      </c>
      <c r="E15" s="6">
        <v>10</v>
      </c>
      <c r="F15" s="7">
        <f t="shared" si="0"/>
        <v>0</v>
      </c>
    </row>
    <row r="16" spans="2:8" ht="111" customHeight="1" x14ac:dyDescent="0.35">
      <c r="B16" s="1" t="s">
        <v>12</v>
      </c>
      <c r="C16" s="2" t="s">
        <v>50</v>
      </c>
      <c r="D16" s="37">
        <f>BPU!K18</f>
        <v>0</v>
      </c>
      <c r="E16" s="6">
        <v>10</v>
      </c>
      <c r="F16" s="7">
        <f t="shared" si="0"/>
        <v>0</v>
      </c>
    </row>
    <row r="17" spans="2:6" ht="15" customHeight="1" x14ac:dyDescent="0.35">
      <c r="B17" s="35"/>
      <c r="C17" s="35"/>
      <c r="D17" s="35"/>
      <c r="E17" s="35"/>
      <c r="F17" s="35"/>
    </row>
    <row r="18" spans="2:6" ht="48" customHeight="1" x14ac:dyDescent="0.35">
      <c r="B18" s="18" t="s">
        <v>93</v>
      </c>
      <c r="C18" s="19"/>
      <c r="D18" s="19"/>
      <c r="E18" s="20"/>
      <c r="F18" s="21"/>
    </row>
    <row r="19" spans="2:6" ht="106.5" customHeight="1" x14ac:dyDescent="0.35">
      <c r="B19" s="1" t="s">
        <v>51</v>
      </c>
      <c r="C19" s="2" t="s">
        <v>52</v>
      </c>
      <c r="D19" s="37">
        <f>BPU!K21</f>
        <v>0</v>
      </c>
      <c r="E19" s="6">
        <v>10</v>
      </c>
      <c r="F19" s="7">
        <f t="shared" ref="F19:F20" si="1">E19*D19</f>
        <v>0</v>
      </c>
    </row>
    <row r="20" spans="2:6" ht="48" customHeight="1" x14ac:dyDescent="0.35">
      <c r="B20" s="1" t="s">
        <v>53</v>
      </c>
      <c r="C20" s="2" t="s">
        <v>54</v>
      </c>
      <c r="D20" s="37">
        <f>BPU!K22</f>
        <v>0</v>
      </c>
      <c r="E20" s="6">
        <v>10</v>
      </c>
      <c r="F20" s="7">
        <f t="shared" si="1"/>
        <v>0</v>
      </c>
    </row>
    <row r="21" spans="2:6" ht="15" customHeight="1" x14ac:dyDescent="0.35">
      <c r="B21" s="35"/>
      <c r="C21" s="35"/>
      <c r="D21" s="35"/>
      <c r="E21" s="35"/>
      <c r="F21" s="35"/>
    </row>
    <row r="22" spans="2:6" ht="48" customHeight="1" x14ac:dyDescent="0.35">
      <c r="B22" s="18" t="s">
        <v>11</v>
      </c>
      <c r="C22" s="19"/>
      <c r="D22" s="19"/>
      <c r="E22" s="20"/>
      <c r="F22" s="21"/>
    </row>
    <row r="23" spans="2:6" ht="93" customHeight="1" x14ac:dyDescent="0.35">
      <c r="B23" s="1" t="s">
        <v>55</v>
      </c>
      <c r="C23" s="2" t="s">
        <v>56</v>
      </c>
      <c r="D23" s="37">
        <f>BPU!K25</f>
        <v>0</v>
      </c>
      <c r="E23" s="6">
        <v>10</v>
      </c>
      <c r="F23" s="7">
        <f t="shared" ref="F23:F26" si="2">E23*D23</f>
        <v>0</v>
      </c>
    </row>
    <row r="24" spans="2:6" ht="93" customHeight="1" x14ac:dyDescent="0.35">
      <c r="B24" s="1" t="s">
        <v>57</v>
      </c>
      <c r="C24" s="8" t="s">
        <v>56</v>
      </c>
      <c r="D24" s="37">
        <f>BPU!K26</f>
        <v>0</v>
      </c>
      <c r="E24" s="6">
        <v>10</v>
      </c>
      <c r="F24" s="7">
        <f t="shared" si="2"/>
        <v>0</v>
      </c>
    </row>
    <row r="25" spans="2:6" ht="93" customHeight="1" x14ac:dyDescent="0.35">
      <c r="B25" s="1" t="s">
        <v>92</v>
      </c>
      <c r="C25" s="8" t="s">
        <v>56</v>
      </c>
      <c r="D25" s="37">
        <f>BPU!K27</f>
        <v>0</v>
      </c>
      <c r="E25" s="6">
        <v>10</v>
      </c>
      <c r="F25" s="7">
        <f t="shared" si="2"/>
        <v>0</v>
      </c>
    </row>
    <row r="26" spans="2:6" ht="93" customHeight="1" x14ac:dyDescent="0.35">
      <c r="B26" s="1" t="s">
        <v>81</v>
      </c>
      <c r="C26" s="8" t="s">
        <v>82</v>
      </c>
      <c r="D26" s="37">
        <f>BPU!K28</f>
        <v>0</v>
      </c>
      <c r="E26" s="6">
        <v>10</v>
      </c>
      <c r="F26" s="7">
        <f t="shared" si="2"/>
        <v>0</v>
      </c>
    </row>
    <row r="27" spans="2:6" ht="15" customHeight="1" x14ac:dyDescent="0.35">
      <c r="B27" s="35"/>
      <c r="C27" s="35"/>
      <c r="D27" s="35"/>
      <c r="E27" s="35"/>
      <c r="F27" s="35"/>
    </row>
    <row r="28" spans="2:6" ht="48" customHeight="1" x14ac:dyDescent="0.35">
      <c r="B28" s="18" t="s">
        <v>10</v>
      </c>
      <c r="C28" s="19"/>
      <c r="D28" s="19"/>
      <c r="E28" s="20"/>
      <c r="F28" s="21"/>
    </row>
    <row r="29" spans="2:6" ht="48" customHeight="1" x14ac:dyDescent="0.35">
      <c r="B29" s="1" t="s">
        <v>9</v>
      </c>
      <c r="C29" s="3" t="s">
        <v>58</v>
      </c>
      <c r="D29" s="37">
        <f>BPU!K31</f>
        <v>0</v>
      </c>
      <c r="E29" s="6">
        <v>5</v>
      </c>
      <c r="F29" s="7">
        <f t="shared" ref="F29:F42" si="3">E29*D29</f>
        <v>0</v>
      </c>
    </row>
    <row r="30" spans="2:6" ht="48" customHeight="1" x14ac:dyDescent="0.35">
      <c r="B30" s="1" t="s">
        <v>8</v>
      </c>
      <c r="C30" s="3" t="s">
        <v>59</v>
      </c>
      <c r="D30" s="37">
        <f>BPU!K32</f>
        <v>0</v>
      </c>
      <c r="E30" s="6">
        <v>5</v>
      </c>
      <c r="F30" s="7">
        <f t="shared" si="3"/>
        <v>0</v>
      </c>
    </row>
    <row r="31" spans="2:6" ht="48" customHeight="1" x14ac:dyDescent="0.35">
      <c r="B31" s="1" t="s">
        <v>7</v>
      </c>
      <c r="C31" s="3" t="s">
        <v>60</v>
      </c>
      <c r="D31" s="37">
        <f>BPU!K33</f>
        <v>0</v>
      </c>
      <c r="E31" s="6">
        <v>5</v>
      </c>
      <c r="F31" s="7">
        <f t="shared" si="3"/>
        <v>0</v>
      </c>
    </row>
    <row r="32" spans="2:6" ht="48" customHeight="1" x14ac:dyDescent="0.35">
      <c r="B32" s="1" t="s">
        <v>6</v>
      </c>
      <c r="C32" s="3" t="s">
        <v>61</v>
      </c>
      <c r="D32" s="37">
        <f>BPU!K34</f>
        <v>0</v>
      </c>
      <c r="E32" s="6">
        <v>5</v>
      </c>
      <c r="F32" s="7">
        <f t="shared" si="3"/>
        <v>0</v>
      </c>
    </row>
    <row r="33" spans="2:6" ht="48" customHeight="1" x14ac:dyDescent="0.35">
      <c r="B33" s="1" t="s">
        <v>62</v>
      </c>
      <c r="C33" s="3" t="s">
        <v>63</v>
      </c>
      <c r="D33" s="37">
        <f>BPU!K35</f>
        <v>0</v>
      </c>
      <c r="E33" s="6">
        <v>5</v>
      </c>
      <c r="F33" s="7">
        <f t="shared" si="3"/>
        <v>0</v>
      </c>
    </row>
    <row r="34" spans="2:6" ht="48" customHeight="1" x14ac:dyDescent="0.35">
      <c r="B34" s="1" t="s">
        <v>5</v>
      </c>
      <c r="C34" s="3" t="s">
        <v>64</v>
      </c>
      <c r="D34" s="37">
        <f>BPU!K36</f>
        <v>0</v>
      </c>
      <c r="E34" s="6">
        <v>5</v>
      </c>
      <c r="F34" s="7">
        <f t="shared" si="3"/>
        <v>0</v>
      </c>
    </row>
    <row r="35" spans="2:6" ht="48" customHeight="1" x14ac:dyDescent="0.35">
      <c r="B35" s="1" t="s">
        <v>4</v>
      </c>
      <c r="C35" s="3" t="s">
        <v>65</v>
      </c>
      <c r="D35" s="37">
        <f>BPU!K37</f>
        <v>0</v>
      </c>
      <c r="E35" s="6">
        <v>5</v>
      </c>
      <c r="F35" s="7">
        <f t="shared" si="3"/>
        <v>0</v>
      </c>
    </row>
    <row r="36" spans="2:6" ht="48" customHeight="1" x14ac:dyDescent="0.35">
      <c r="B36" s="1" t="s">
        <v>3</v>
      </c>
      <c r="C36" s="3" t="s">
        <v>66</v>
      </c>
      <c r="D36" s="37">
        <f>BPU!K38</f>
        <v>0</v>
      </c>
      <c r="E36" s="6">
        <v>5</v>
      </c>
      <c r="F36" s="7">
        <f t="shared" si="3"/>
        <v>0</v>
      </c>
    </row>
    <row r="37" spans="2:6" ht="48" customHeight="1" x14ac:dyDescent="0.35">
      <c r="B37" s="1" t="s">
        <v>67</v>
      </c>
      <c r="C37" s="3" t="s">
        <v>68</v>
      </c>
      <c r="D37" s="37">
        <f>BPU!K39</f>
        <v>0</v>
      </c>
      <c r="E37" s="6">
        <v>5</v>
      </c>
      <c r="F37" s="7">
        <f t="shared" si="3"/>
        <v>0</v>
      </c>
    </row>
    <row r="38" spans="2:6" ht="48" customHeight="1" x14ac:dyDescent="0.35">
      <c r="B38" s="1" t="s">
        <v>69</v>
      </c>
      <c r="C38" s="3"/>
      <c r="D38" s="37">
        <f>BPU!K40</f>
        <v>0</v>
      </c>
      <c r="E38" s="6">
        <v>50</v>
      </c>
      <c r="F38" s="7">
        <f t="shared" si="3"/>
        <v>0</v>
      </c>
    </row>
    <row r="39" spans="2:6" ht="48" customHeight="1" x14ac:dyDescent="0.35">
      <c r="B39" s="1" t="s">
        <v>30</v>
      </c>
      <c r="C39" s="3"/>
      <c r="D39" s="37">
        <f>BPU!K41</f>
        <v>0</v>
      </c>
      <c r="E39" s="6">
        <v>20</v>
      </c>
      <c r="F39" s="7">
        <f t="shared" si="3"/>
        <v>0</v>
      </c>
    </row>
    <row r="40" spans="2:6" ht="48" customHeight="1" x14ac:dyDescent="0.35">
      <c r="B40" s="1" t="s">
        <v>70</v>
      </c>
      <c r="C40" s="3" t="s">
        <v>71</v>
      </c>
      <c r="D40" s="37">
        <f>BPU!K42</f>
        <v>0</v>
      </c>
      <c r="E40" s="6">
        <v>5</v>
      </c>
      <c r="F40" s="7">
        <f t="shared" si="3"/>
        <v>0</v>
      </c>
    </row>
    <row r="41" spans="2:6" ht="48" customHeight="1" x14ac:dyDescent="0.35">
      <c r="B41" s="1" t="s">
        <v>72</v>
      </c>
      <c r="C41" s="3" t="s">
        <v>73</v>
      </c>
      <c r="D41" s="37">
        <f>BPU!K43</f>
        <v>0</v>
      </c>
      <c r="E41" s="6">
        <v>5</v>
      </c>
      <c r="F41" s="7">
        <f t="shared" si="3"/>
        <v>0</v>
      </c>
    </row>
    <row r="42" spans="2:6" ht="48" customHeight="1" x14ac:dyDescent="0.35">
      <c r="B42" s="1" t="s">
        <v>74</v>
      </c>
      <c r="C42" s="3" t="s">
        <v>73</v>
      </c>
      <c r="D42" s="37">
        <f>BPU!K44</f>
        <v>0</v>
      </c>
      <c r="E42" s="6">
        <v>5</v>
      </c>
      <c r="F42" s="7">
        <f t="shared" si="3"/>
        <v>0</v>
      </c>
    </row>
    <row r="43" spans="2:6" ht="15" customHeight="1" x14ac:dyDescent="0.35">
      <c r="B43" s="35"/>
      <c r="C43" s="35"/>
      <c r="D43" s="35"/>
      <c r="E43" s="35"/>
      <c r="F43" s="35"/>
    </row>
    <row r="44" spans="2:6" ht="48" customHeight="1" x14ac:dyDescent="0.35">
      <c r="B44" s="18" t="s">
        <v>2</v>
      </c>
      <c r="C44" s="19"/>
      <c r="D44" s="19"/>
      <c r="E44" s="20"/>
      <c r="F44" s="21"/>
    </row>
    <row r="45" spans="2:6" ht="48" customHeight="1" x14ac:dyDescent="0.35">
      <c r="B45" s="4" t="s">
        <v>75</v>
      </c>
      <c r="C45" s="3" t="s">
        <v>1</v>
      </c>
      <c r="D45" s="37">
        <f>BPU!K47</f>
        <v>0</v>
      </c>
      <c r="E45" s="6">
        <v>10</v>
      </c>
      <c r="F45" s="7">
        <f t="shared" ref="F45:F46" si="4">E45*D45</f>
        <v>0</v>
      </c>
    </row>
    <row r="46" spans="2:6" ht="48" customHeight="1" x14ac:dyDescent="0.35">
      <c r="B46" s="4" t="s">
        <v>76</v>
      </c>
      <c r="C46" s="3" t="s">
        <v>1</v>
      </c>
      <c r="D46" s="37">
        <f>BPU!K48</f>
        <v>0</v>
      </c>
      <c r="E46" s="6">
        <v>5</v>
      </c>
      <c r="F46" s="7">
        <f t="shared" si="4"/>
        <v>0</v>
      </c>
    </row>
    <row r="47" spans="2:6" ht="48" customHeight="1" x14ac:dyDescent="0.35">
      <c r="B47" s="4" t="s">
        <v>77</v>
      </c>
      <c r="C47" s="3" t="s">
        <v>0</v>
      </c>
      <c r="D47" s="37">
        <f>BPU!K49</f>
        <v>0</v>
      </c>
      <c r="E47" s="6">
        <v>2</v>
      </c>
      <c r="F47" s="7">
        <f>E47*D47*150</f>
        <v>0</v>
      </c>
    </row>
    <row r="48" spans="2:6" ht="28.5" customHeight="1" x14ac:dyDescent="0.35">
      <c r="B48" s="9"/>
      <c r="C48" s="9"/>
      <c r="D48" s="9"/>
      <c r="E48" s="9"/>
      <c r="F48" s="9"/>
    </row>
    <row r="49" spans="2:13" ht="28.5" customHeight="1" x14ac:dyDescent="0.35">
      <c r="B49" s="9"/>
      <c r="C49" s="9"/>
      <c r="D49" s="9"/>
      <c r="E49" s="38" t="s">
        <v>78</v>
      </c>
      <c r="F49" s="39">
        <f>SUM(F8:F47)</f>
        <v>0</v>
      </c>
    </row>
    <row r="50" spans="2:13" ht="28.5" customHeight="1" x14ac:dyDescent="0.35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</sheetData>
  <sheetProtection algorithmName="SHA-512" hashValue="ydzADf64h6q14ruQj4Fy9bPCuRg4DKC9/Q0rcLYsQXFGgapyO/FADZcc4+lmJchNkDGAvwt36Q+r2+K7FxA92Q==" saltValue="+In8B5VxtsGdXsIbwlxWVQ==" spinCount="100000" sheet="1" objects="1" scenarios="1"/>
  <mergeCells count="1">
    <mergeCell ref="B4:F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Beffaral</dc:creator>
  <cp:lastModifiedBy>Nicolas</cp:lastModifiedBy>
  <dcterms:created xsi:type="dcterms:W3CDTF">2021-07-21T13:01:53Z</dcterms:created>
  <dcterms:modified xsi:type="dcterms:W3CDTF">2025-09-04T13:14:45Z</dcterms:modified>
</cp:coreProperties>
</file>