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5_Trx2nd_cloisons/03 - Consultation/DCE/FTB_2nd_Cloison_DCE/"/>
    </mc:Choice>
  </mc:AlternateContent>
  <xr:revisionPtr revIDLastSave="196" documentId="8_{624186C3-B32C-4D12-A43A-99F31BC629FA}" xr6:coauthVersionLast="47" xr6:coauthVersionMax="47" xr10:uidLastSave="{86E8BC45-463E-406E-A7DB-D4CF850230E8}"/>
  <bookViews>
    <workbookView xWindow="-19310" yWindow="-110" windowWidth="18240" windowHeight="12220" activeTab="1" xr2:uid="{00000000-000D-0000-FFFF-FFFF00000000}"/>
  </bookViews>
  <sheets>
    <sheet name="BPU lot 2" sheetId="1" r:id="rId1"/>
    <sheet name="DQE lot 2  " sheetId="5" r:id="rId2"/>
  </sheets>
  <definedNames>
    <definedName name="_xlnm.Print_Titles" localSheetId="0">'BPU lot 2'!$12:$12</definedName>
    <definedName name="_xlnm.Print_Titles" localSheetId="1">'DQE lot 2  '!$12:$12</definedName>
    <definedName name="_xlnm.Print_Area" localSheetId="0">'BPU lot 2'!$A$12:$H$84</definedName>
    <definedName name="_xlnm.Print_Area" localSheetId="1">'DQE lot 2  '!$A$12:$L$71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5" l="1"/>
  <c r="O17" i="5" l="1"/>
  <c r="P17" i="5" s="1"/>
  <c r="O15" i="5"/>
  <c r="P15" i="5" s="1"/>
  <c r="O70" i="5"/>
  <c r="P70" i="5" s="1"/>
  <c r="O69" i="5"/>
  <c r="P69" i="5" s="1"/>
  <c r="O68" i="5"/>
  <c r="P68" i="5" s="1"/>
  <c r="O67" i="5"/>
  <c r="P67" i="5" s="1"/>
  <c r="O64" i="5"/>
  <c r="P64" i="5" s="1"/>
  <c r="O62" i="5"/>
  <c r="P62" i="5" s="1"/>
  <c r="O61" i="5"/>
  <c r="P61" i="5" s="1"/>
  <c r="O60" i="5"/>
  <c r="P60" i="5" s="1"/>
  <c r="O59" i="5"/>
  <c r="P59" i="5" s="1"/>
  <c r="O57" i="5"/>
  <c r="P57" i="5" s="1"/>
  <c r="O56" i="5"/>
  <c r="P56" i="5" s="1"/>
  <c r="O30" i="5"/>
  <c r="P30" i="5" s="1"/>
  <c r="O29" i="5"/>
  <c r="P29" i="5" s="1"/>
  <c r="O28" i="5"/>
  <c r="P28" i="5" s="1"/>
  <c r="O27" i="5"/>
  <c r="P27" i="5" s="1"/>
  <c r="O26" i="5"/>
  <c r="P26" i="5" s="1"/>
  <c r="O25" i="5"/>
  <c r="P25" i="5" s="1"/>
  <c r="O23" i="5"/>
  <c r="P23" i="5" s="1"/>
  <c r="O22" i="5"/>
  <c r="P22" i="5" s="1"/>
  <c r="O21" i="5"/>
  <c r="P21" i="5" s="1"/>
  <c r="O19" i="5"/>
  <c r="P19" i="5" s="1"/>
  <c r="O18" i="5"/>
  <c r="P18" i="5" s="1"/>
  <c r="L64" i="5"/>
  <c r="M64" i="5" s="1"/>
  <c r="L62" i="5"/>
  <c r="M62" i="5" s="1"/>
  <c r="L61" i="5"/>
  <c r="M61" i="5" s="1"/>
  <c r="L60" i="5"/>
  <c r="M60" i="5" s="1"/>
  <c r="L59" i="5"/>
  <c r="M59" i="5" s="1"/>
  <c r="L57" i="5"/>
  <c r="M57" i="5" s="1"/>
  <c r="L56" i="5"/>
  <c r="M56" i="5" s="1"/>
  <c r="L54" i="5"/>
  <c r="M54" i="5" s="1"/>
  <c r="L53" i="5"/>
  <c r="M53" i="5" s="1"/>
  <c r="L52" i="5"/>
  <c r="M52" i="5" s="1"/>
  <c r="L51" i="5"/>
  <c r="M51" i="5" s="1"/>
  <c r="L50" i="5"/>
  <c r="M50" i="5" s="1"/>
  <c r="L49" i="5"/>
  <c r="M49" i="5" s="1"/>
  <c r="L48" i="5"/>
  <c r="M48" i="5" s="1"/>
  <c r="L47" i="5"/>
  <c r="M47" i="5" s="1"/>
  <c r="L46" i="5"/>
  <c r="M46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3" i="5"/>
  <c r="M23" i="5" s="1"/>
  <c r="L22" i="5"/>
  <c r="M22" i="5" s="1"/>
  <c r="L21" i="5"/>
  <c r="M21" i="5" s="1"/>
  <c r="L19" i="5"/>
  <c r="M19" i="5" s="1"/>
  <c r="L18" i="5"/>
  <c r="M18" i="5" s="1"/>
  <c r="L17" i="5"/>
  <c r="M17" i="5" s="1"/>
  <c r="L15" i="5"/>
  <c r="M15" i="5" s="1"/>
  <c r="I15" i="5"/>
  <c r="I70" i="5"/>
  <c r="J70" i="5" s="1"/>
  <c r="I69" i="5"/>
  <c r="J69" i="5" s="1"/>
  <c r="I68" i="5"/>
  <c r="J68" i="5" s="1"/>
  <c r="I67" i="5"/>
  <c r="J67" i="5" s="1"/>
  <c r="I64" i="5"/>
  <c r="J64" i="5" s="1"/>
  <c r="I62" i="5"/>
  <c r="J62" i="5" s="1"/>
  <c r="I61" i="5"/>
  <c r="J61" i="5" s="1"/>
  <c r="I60" i="5"/>
  <c r="J60" i="5" s="1"/>
  <c r="I59" i="5"/>
  <c r="J59" i="5" s="1"/>
  <c r="I57" i="5"/>
  <c r="J57" i="5" s="1"/>
  <c r="I56" i="5"/>
  <c r="J56" i="5" s="1"/>
  <c r="I54" i="5"/>
  <c r="J54" i="5" s="1"/>
  <c r="I53" i="5"/>
  <c r="J53" i="5" s="1"/>
  <c r="I52" i="5"/>
  <c r="J52" i="5" s="1"/>
  <c r="I51" i="5"/>
  <c r="J51" i="5" s="1"/>
  <c r="I50" i="5"/>
  <c r="J50" i="5" s="1"/>
  <c r="I49" i="5"/>
  <c r="J49" i="5" s="1"/>
  <c r="I48" i="5"/>
  <c r="J48" i="5" s="1"/>
  <c r="I47" i="5"/>
  <c r="J47" i="5" s="1"/>
  <c r="I46" i="5"/>
  <c r="J46" i="5" s="1"/>
  <c r="I44" i="5"/>
  <c r="J44" i="5" s="1"/>
  <c r="I43" i="5"/>
  <c r="J43" i="5" s="1"/>
  <c r="I42" i="5"/>
  <c r="J42" i="5" s="1"/>
  <c r="I41" i="5"/>
  <c r="J41" i="5" s="1"/>
  <c r="I40" i="5"/>
  <c r="J40" i="5" s="1"/>
  <c r="I39" i="5"/>
  <c r="J39" i="5" s="1"/>
  <c r="I38" i="5"/>
  <c r="J38" i="5" s="1"/>
  <c r="I37" i="5"/>
  <c r="J37" i="5" s="1"/>
  <c r="I36" i="5"/>
  <c r="J36" i="5" s="1"/>
  <c r="I35" i="5"/>
  <c r="J35" i="5" s="1"/>
  <c r="I34" i="5"/>
  <c r="J34" i="5" s="1"/>
  <c r="I33" i="5"/>
  <c r="J33" i="5" s="1"/>
  <c r="I32" i="5"/>
  <c r="J32" i="5" s="1"/>
  <c r="I30" i="5"/>
  <c r="J30" i="5" s="1"/>
  <c r="I29" i="5"/>
  <c r="J29" i="5" s="1"/>
  <c r="I28" i="5"/>
  <c r="J28" i="5" s="1"/>
  <c r="I27" i="5"/>
  <c r="J27" i="5" s="1"/>
  <c r="I26" i="5"/>
  <c r="J26" i="5" s="1"/>
  <c r="I25" i="5"/>
  <c r="J25" i="5" s="1"/>
  <c r="I23" i="5"/>
  <c r="J23" i="5" s="1"/>
  <c r="I22" i="5"/>
  <c r="J22" i="5" s="1"/>
  <c r="I21" i="5"/>
  <c r="J21" i="5" s="1"/>
  <c r="I19" i="5"/>
  <c r="J19" i="5" s="1"/>
  <c r="I18" i="5"/>
  <c r="J18" i="5" s="1"/>
  <c r="I17" i="5"/>
  <c r="J17" i="5" s="1"/>
  <c r="F15" i="5"/>
  <c r="G15" i="5" s="1"/>
  <c r="L70" i="1"/>
  <c r="L69" i="1"/>
  <c r="L68" i="1"/>
  <c r="L67" i="1"/>
  <c r="L64" i="1"/>
  <c r="L62" i="1"/>
  <c r="L61" i="1"/>
  <c r="L60" i="1"/>
  <c r="L59" i="1"/>
  <c r="L57" i="1"/>
  <c r="L56" i="1"/>
  <c r="L30" i="1"/>
  <c r="L29" i="1"/>
  <c r="L28" i="1"/>
  <c r="L27" i="1"/>
  <c r="L26" i="1"/>
  <c r="L25" i="1"/>
  <c r="L23" i="1"/>
  <c r="L22" i="1"/>
  <c r="L21" i="1"/>
  <c r="L19" i="1"/>
  <c r="L18" i="1"/>
  <c r="L17" i="1"/>
  <c r="L15" i="1"/>
  <c r="F81" i="1"/>
  <c r="F82" i="1"/>
  <c r="J70" i="1"/>
  <c r="J69" i="1"/>
  <c r="H69" i="1"/>
  <c r="J68" i="1"/>
  <c r="H68" i="1"/>
  <c r="J67" i="1"/>
  <c r="H67" i="1"/>
  <c r="J64" i="1"/>
  <c r="H64" i="1"/>
  <c r="J62" i="1"/>
  <c r="H62" i="1"/>
  <c r="J61" i="1"/>
  <c r="H61" i="1"/>
  <c r="J60" i="1"/>
  <c r="H60" i="1"/>
  <c r="J59" i="1"/>
  <c r="H59" i="1"/>
  <c r="J57" i="1"/>
  <c r="H57" i="1"/>
  <c r="J56" i="1"/>
  <c r="H56" i="1"/>
  <c r="J54" i="1"/>
  <c r="H54" i="1"/>
  <c r="J53" i="1"/>
  <c r="H53" i="1"/>
  <c r="J52" i="1"/>
  <c r="H52" i="1"/>
  <c r="J51" i="1"/>
  <c r="H51" i="1"/>
  <c r="J50" i="1"/>
  <c r="H50" i="1"/>
  <c r="J49" i="1"/>
  <c r="H49" i="1"/>
  <c r="J48" i="1"/>
  <c r="H48" i="1"/>
  <c r="J47" i="1"/>
  <c r="H47" i="1"/>
  <c r="J46" i="1"/>
  <c r="H46" i="1"/>
  <c r="J44" i="1"/>
  <c r="H44" i="1"/>
  <c r="J43" i="1"/>
  <c r="H43" i="1"/>
  <c r="J42" i="1"/>
  <c r="H42" i="1"/>
  <c r="J41" i="1"/>
  <c r="H41" i="1"/>
  <c r="J40" i="1"/>
  <c r="H40" i="1"/>
  <c r="J39" i="1"/>
  <c r="H39" i="1"/>
  <c r="J38" i="1"/>
  <c r="H38" i="1"/>
  <c r="J37" i="1"/>
  <c r="H37" i="1"/>
  <c r="J36" i="1"/>
  <c r="H36" i="1"/>
  <c r="J35" i="1"/>
  <c r="H35" i="1"/>
  <c r="J34" i="1"/>
  <c r="H34" i="1"/>
  <c r="J33" i="1"/>
  <c r="H33" i="1"/>
  <c r="J32" i="1"/>
  <c r="H32" i="1"/>
  <c r="J30" i="1"/>
  <c r="H30" i="1"/>
  <c r="J29" i="1"/>
  <c r="H29" i="1"/>
  <c r="J28" i="1"/>
  <c r="H28" i="1"/>
  <c r="J27" i="1"/>
  <c r="H27" i="1"/>
  <c r="J26" i="1"/>
  <c r="H26" i="1"/>
  <c r="J25" i="1"/>
  <c r="H25" i="1"/>
  <c r="J23" i="1"/>
  <c r="H23" i="1"/>
  <c r="J22" i="1"/>
  <c r="H22" i="1"/>
  <c r="J21" i="1"/>
  <c r="H21" i="1"/>
  <c r="J19" i="1"/>
  <c r="H19" i="1"/>
  <c r="J18" i="1"/>
  <c r="H18" i="1"/>
  <c r="J17" i="1"/>
  <c r="H17" i="1"/>
  <c r="J15" i="1"/>
  <c r="H15" i="1"/>
  <c r="L70" i="5"/>
  <c r="M70" i="5" s="1"/>
  <c r="F70" i="5"/>
  <c r="G70" i="5" s="1"/>
  <c r="L69" i="5"/>
  <c r="M69" i="5" s="1"/>
  <c r="F69" i="5"/>
  <c r="G69" i="5" s="1"/>
  <c r="L68" i="5"/>
  <c r="M68" i="5" s="1"/>
  <c r="F68" i="5"/>
  <c r="G68" i="5" s="1"/>
  <c r="L67" i="5"/>
  <c r="M67" i="5" s="1"/>
  <c r="F67" i="5"/>
  <c r="G67" i="5" s="1"/>
  <c r="F64" i="5"/>
  <c r="G64" i="5" s="1"/>
  <c r="F62" i="5"/>
  <c r="G62" i="5" s="1"/>
  <c r="F61" i="5"/>
  <c r="G61" i="5" s="1"/>
  <c r="F60" i="5"/>
  <c r="G60" i="5" s="1"/>
  <c r="F59" i="5"/>
  <c r="G59" i="5" s="1"/>
  <c r="F57" i="5"/>
  <c r="G57" i="5" s="1"/>
  <c r="F56" i="5"/>
  <c r="G56" i="5" s="1"/>
  <c r="F54" i="5"/>
  <c r="G54" i="5" s="1"/>
  <c r="F53" i="5"/>
  <c r="G53" i="5" s="1"/>
  <c r="F52" i="5"/>
  <c r="G52" i="5" s="1"/>
  <c r="F51" i="5"/>
  <c r="G51" i="5" s="1"/>
  <c r="F50" i="5"/>
  <c r="G50" i="5" s="1"/>
  <c r="F49" i="5"/>
  <c r="G49" i="5" s="1"/>
  <c r="F48" i="5"/>
  <c r="G48" i="5" s="1"/>
  <c r="F47" i="5"/>
  <c r="G47" i="5" s="1"/>
  <c r="F46" i="5"/>
  <c r="G46" i="5" s="1"/>
  <c r="F44" i="5"/>
  <c r="G44" i="5" s="1"/>
  <c r="F43" i="5"/>
  <c r="G43" i="5" s="1"/>
  <c r="F42" i="5"/>
  <c r="G42" i="5" s="1"/>
  <c r="F41" i="5"/>
  <c r="G41" i="5" s="1"/>
  <c r="F40" i="5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G23" i="5"/>
  <c r="F22" i="5"/>
  <c r="G22" i="5" s="1"/>
  <c r="F21" i="5"/>
  <c r="G21" i="5" s="1"/>
  <c r="F19" i="5"/>
  <c r="G19" i="5" s="1"/>
  <c r="F18" i="5"/>
  <c r="G18" i="5" s="1"/>
  <c r="F17" i="5"/>
  <c r="G17" i="5" s="1"/>
  <c r="G5" i="5"/>
  <c r="G4" i="5"/>
  <c r="G3" i="5"/>
  <c r="F28" i="1"/>
  <c r="F27" i="1"/>
  <c r="F62" i="1"/>
  <c r="F61" i="1"/>
  <c r="M73" i="5" l="1"/>
  <c r="O73" i="5"/>
  <c r="F73" i="5"/>
  <c r="I73" i="5"/>
  <c r="J15" i="5"/>
  <c r="J73" i="5" s="1"/>
  <c r="P73" i="5"/>
  <c r="G73" i="5"/>
  <c r="L73" i="5"/>
  <c r="E74" i="5" l="1"/>
  <c r="F90" i="1"/>
  <c r="F75" i="1" l="1"/>
  <c r="F77" i="1"/>
  <c r="F78" i="1"/>
  <c r="F80" i="1"/>
  <c r="F74" i="1"/>
  <c r="F89" i="1" l="1"/>
  <c r="F88" i="1"/>
  <c r="H70" i="1"/>
  <c r="F17" i="1"/>
  <c r="F18" i="1"/>
  <c r="F19" i="1"/>
  <c r="F21" i="1"/>
  <c r="F22" i="1"/>
  <c r="F23" i="1"/>
  <c r="F25" i="1"/>
  <c r="F26" i="1"/>
  <c r="F29" i="1"/>
  <c r="F30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6" i="1"/>
  <c r="F47" i="1"/>
  <c r="F48" i="1"/>
  <c r="F49" i="1"/>
  <c r="F50" i="1"/>
  <c r="F51" i="1"/>
  <c r="F52" i="1"/>
  <c r="F53" i="1"/>
  <c r="F54" i="1"/>
  <c r="F56" i="1"/>
  <c r="F57" i="1"/>
  <c r="F59" i="1"/>
  <c r="F60" i="1"/>
  <c r="F64" i="1"/>
  <c r="F67" i="1"/>
  <c r="F68" i="1"/>
  <c r="F69" i="1"/>
  <c r="F70" i="1"/>
  <c r="F15" i="1"/>
</calcChain>
</file>

<file path=xl/sharedStrings.xml><?xml version="1.0" encoding="utf-8"?>
<sst xmlns="http://schemas.openxmlformats.org/spreadsheetml/2006/main" count="297" uniqueCount="101">
  <si>
    <t>Raison ou dénomination sociale</t>
  </si>
  <si>
    <t xml:space="preserve">Siret </t>
  </si>
  <si>
    <t>TVA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</si>
  <si>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</si>
  <si>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</si>
  <si>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</si>
  <si>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</si>
  <si>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plafonds unitaires</t>
  </si>
  <si>
    <t>Désignation</t>
  </si>
  <si>
    <t>Unité</t>
  </si>
  <si>
    <t>HT</t>
  </si>
  <si>
    <t>TTC</t>
  </si>
  <si>
    <t>Cloison amovible</t>
  </si>
  <si>
    <t>Cloison pleine</t>
  </si>
  <si>
    <t>Cloison vitrée toute hauteur</t>
  </si>
  <si>
    <t>simple vitrage</t>
  </si>
  <si>
    <t>double vitrage</t>
  </si>
  <si>
    <t>double vitrage avec store</t>
  </si>
  <si>
    <t>Cloison vitrée sur allège</t>
  </si>
  <si>
    <t>Bloc porte</t>
  </si>
  <si>
    <t>simple</t>
  </si>
  <si>
    <t>U</t>
  </si>
  <si>
    <t>double ou tierce</t>
  </si>
  <si>
    <t>simple avec occulus</t>
  </si>
  <si>
    <t>double ou tierce avec occulus</t>
  </si>
  <si>
    <t>à galandage</t>
  </si>
  <si>
    <t>coulissante</t>
  </si>
  <si>
    <t>Accessoires</t>
  </si>
  <si>
    <t>about de cloison</t>
  </si>
  <si>
    <t>ml</t>
  </si>
  <si>
    <t>poteau</t>
  </si>
  <si>
    <t>traverse électrique</t>
  </si>
  <si>
    <t>profilé : plat 80 mm</t>
  </si>
  <si>
    <t>profilé : capot</t>
  </si>
  <si>
    <t>profilé : cornière</t>
  </si>
  <si>
    <t xml:space="preserve">profilé : cimaise </t>
  </si>
  <si>
    <t>store vénitien toute hauteur</t>
  </si>
  <si>
    <t>store vénitien sur allège</t>
  </si>
  <si>
    <t>vitrophanie</t>
  </si>
  <si>
    <t>m²</t>
  </si>
  <si>
    <t>ajout masse lourde</t>
  </si>
  <si>
    <t>finition vinyle mousse</t>
  </si>
  <si>
    <t>absorbant phonique</t>
  </si>
  <si>
    <t>Quincaillerie</t>
  </si>
  <si>
    <t>Béquille</t>
  </si>
  <si>
    <t>Rosace</t>
  </si>
  <si>
    <t>Boitier de serrure à pène</t>
  </si>
  <si>
    <t>Boitier de serrure à rouleau</t>
  </si>
  <si>
    <t>Poignée de tirage</t>
  </si>
  <si>
    <t>Crémone pompier</t>
  </si>
  <si>
    <t>Ferme-porte</t>
  </si>
  <si>
    <t>Butée de porte</t>
  </si>
  <si>
    <t xml:space="preserve">Barillet avec clé sur organigramme </t>
  </si>
  <si>
    <t>Cloison sèche</t>
  </si>
  <si>
    <t>Cloison stantdard 72 mm</t>
  </si>
  <si>
    <t>Cloison 98 mm CF 1H</t>
  </si>
  <si>
    <t>Simple</t>
  </si>
  <si>
    <t>Double ou tierce</t>
  </si>
  <si>
    <t>Simple avec occulus</t>
  </si>
  <si>
    <t>Double ou tierce avec occulus</t>
  </si>
  <si>
    <t>Plinthe</t>
  </si>
  <si>
    <t>Plafond suspendu</t>
  </si>
  <si>
    <t>Dalle 600x600</t>
  </si>
  <si>
    <t>Dalle 40 mm ép.</t>
  </si>
  <si>
    <t>Ossature primaire</t>
  </si>
  <si>
    <t>Ossature</t>
  </si>
  <si>
    <t>Barrière acoustique</t>
  </si>
  <si>
    <t xml:space="preserve">Fourniture et Pose </t>
  </si>
  <si>
    <t>Peinture</t>
  </si>
  <si>
    <t>Retouche des parois</t>
  </si>
  <si>
    <t>Retouche des menuiseries (bati)</t>
  </si>
  <si>
    <t>Revêtement de sol</t>
  </si>
  <si>
    <t>Reprise ponctuelle du revêtement</t>
  </si>
  <si>
    <t>Raccord ponctuel du revêtement</t>
  </si>
  <si>
    <t>Autres prestations</t>
  </si>
  <si>
    <t>Préservation du mobilier</t>
  </si>
  <si>
    <t>Autres Prestations  - Prix Plafonds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</si>
  <si>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</si>
  <si>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</si>
  <si>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</si>
  <si>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</si>
  <si>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</si>
  <si>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</si>
  <si>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</si>
  <si>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r>
      <t xml:space="preserve">Pour mémoire, les prix unitaires plafonds comprennent les prestations suivantes :
- Les frais de déplacement
- Le nettoyage de fin de chantier
- La fourniture des notices, PV et DOE
-La sécurité sur le chantier 
Par ailleurs le prix de la pose </t>
    </r>
    <r>
      <rPr>
        <b/>
        <sz val="11"/>
        <color rgb="FFFF0000"/>
        <rFont val="Calibri"/>
        <family val="2"/>
        <scheme val="minor"/>
      </rPr>
      <t xml:space="preserve">correspond à la pose  et/ou également la dépose des éléments existants pour réemploi, stockage ou mise en décharge 
</t>
    </r>
  </si>
  <si>
    <t xml:space="preserve">Mise en décharge (hors main d'oeuvre)
</t>
  </si>
  <si>
    <t>coulissant</t>
  </si>
  <si>
    <t>Cloison standard 72 mm</t>
  </si>
  <si>
    <t xml:space="preserve">Stockage cloison </t>
  </si>
  <si>
    <t>Stockage bloc porte</t>
  </si>
  <si>
    <t>Qté</t>
  </si>
  <si>
    <t>TOTAL</t>
  </si>
  <si>
    <r>
      <rPr>
        <b/>
        <sz val="12"/>
        <color rgb="FFFF0000"/>
        <rFont val="Arial"/>
        <family val="2"/>
      </rPr>
      <t xml:space="preserve">
 N°2508-AC-PA-11
</t>
    </r>
    <r>
      <rPr>
        <b/>
        <sz val="12"/>
        <color indexed="9"/>
        <rFont val="Arial"/>
        <family val="2"/>
      </rPr>
      <t xml:space="preserve">
MARCHE DE TRAVAUX DE SECOND ŒUVRE 
</t>
    </r>
    <r>
      <rPr>
        <b/>
        <sz val="12"/>
        <color rgb="FFFF0000"/>
        <rFont val="Arial"/>
        <family val="2"/>
      </rPr>
      <t xml:space="preserve">Lot n°2 :  </t>
    </r>
    <r>
      <rPr>
        <b/>
        <sz val="12"/>
        <color indexed="9"/>
        <rFont val="Arial"/>
        <family val="2"/>
      </rPr>
      <t xml:space="preserve">Cloisonnements pour les départements 29 et 56
Bordereau de prix 
</t>
    </r>
  </si>
  <si>
    <r>
      <rPr>
        <b/>
        <sz val="12"/>
        <color rgb="FFFF0000"/>
        <rFont val="Arial"/>
        <family val="2"/>
      </rPr>
      <t xml:space="preserve">
 N°2508-AC-PA-11
</t>
    </r>
    <r>
      <rPr>
        <b/>
        <sz val="12"/>
        <color indexed="9"/>
        <rFont val="Arial"/>
        <family val="2"/>
      </rPr>
      <t xml:space="preserve">
MARCHE DE TRAVAUX DE SECOND ŒUVRE 
</t>
    </r>
    <r>
      <rPr>
        <b/>
        <sz val="12"/>
        <color rgb="FFFF0000"/>
        <rFont val="Arial"/>
        <family val="2"/>
      </rPr>
      <t xml:space="preserve">Lot n°2 :  </t>
    </r>
    <r>
      <rPr>
        <b/>
        <sz val="12"/>
        <color indexed="9"/>
        <rFont val="Arial"/>
        <family val="2"/>
      </rPr>
      <t xml:space="preserve">Cloisonnements pour les départements 29 et 56
Détail quantitatif estimatif (simulation d'une commande pour une agence)
</t>
    </r>
  </si>
  <si>
    <t xml:space="preserve">Il s'agit d'indications, aucune information n'est à compléter dans cet onglet par les candidats. </t>
  </si>
  <si>
    <t>Fourniture (pièce) + pose</t>
  </si>
  <si>
    <t xml:space="preserve">(Re)Pose pour réemploi (uniquement main d'œuvre)
</t>
  </si>
  <si>
    <t xml:space="preserve">Dépose (uniquement main d'œuvre)
</t>
  </si>
  <si>
    <t xml:space="preserve">(Re)Pose ou réemploi (uniquement main d'œuvre)
</t>
  </si>
  <si>
    <t>(Re) pose ou réemploi</t>
  </si>
  <si>
    <t>Dépose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</si>
</sst>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0"/>
      <color indexed="8"/>
      <name val="Verdana"/>
      <family val="2"/>
    </font>
    <font>
      <b/>
      <sz val="12"/>
      <color theme="1"/>
      <name val="Verdana"/>
      <family val="2"/>
    </font>
    <font>
      <sz val="11"/>
      <color rgb="FFFF0000"/>
      <name val="Calibri"/>
      <family val="2"/>
      <scheme val="minor"/>
    </font>
    <font>
      <sz val="10"/>
      <color rgb="FFFF0000"/>
      <name val="Verdana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auto="1"/>
      </bottom>
      <diagonal/>
    </border>
    <border>
      <left/>
      <right/>
      <top style="medium">
        <color indexed="64"/>
      </top>
      <bottom style="dashed">
        <color auto="1"/>
      </bottom>
      <diagonal/>
    </border>
    <border>
      <left/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rgb="FF000000"/>
      </right>
      <top style="medium">
        <color indexed="64"/>
      </top>
      <bottom style="dotted">
        <color auto="1"/>
      </bottom>
      <diagonal/>
    </border>
    <border>
      <left style="medium">
        <color rgb="FF000000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dotted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dotted">
        <color auto="1"/>
      </bottom>
      <diagonal/>
    </border>
    <border>
      <left/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44" fontId="0" fillId="0" borderId="1" xfId="1" applyFont="1" applyFill="1" applyBorder="1"/>
    <xf numFmtId="44" fontId="0" fillId="0" borderId="2" xfId="1" applyFont="1" applyFill="1" applyBorder="1"/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2" fillId="0" borderId="3" xfId="0" applyFont="1" applyBorder="1"/>
    <xf numFmtId="44" fontId="3" fillId="0" borderId="1" xfId="1" applyFont="1" applyFill="1" applyBorder="1"/>
    <xf numFmtId="44" fontId="3" fillId="0" borderId="2" xfId="1" applyFont="1" applyFill="1" applyBorder="1"/>
    <xf numFmtId="44" fontId="10" fillId="4" borderId="1" xfId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4" fontId="0" fillId="0" borderId="30" xfId="1" applyFont="1" applyFill="1" applyBorder="1"/>
    <xf numFmtId="44" fontId="0" fillId="0" borderId="31" xfId="1" applyFont="1" applyFill="1" applyBorder="1"/>
    <xf numFmtId="0" fontId="11" fillId="0" borderId="2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2" fillId="0" borderId="1" xfId="1" applyFont="1" applyFill="1" applyBorder="1"/>
    <xf numFmtId="0" fontId="12" fillId="0" borderId="1" xfId="0" applyFont="1" applyBorder="1"/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9" xfId="0" applyBorder="1"/>
    <xf numFmtId="0" fontId="2" fillId="0" borderId="33" xfId="0" applyFont="1" applyBorder="1"/>
    <xf numFmtId="0" fontId="0" fillId="0" borderId="34" xfId="0" applyBorder="1"/>
    <xf numFmtId="0" fontId="0" fillId="0" borderId="35" xfId="0" applyBorder="1"/>
    <xf numFmtId="0" fontId="12" fillId="0" borderId="36" xfId="0" applyFont="1" applyBorder="1"/>
    <xf numFmtId="44" fontId="0" fillId="0" borderId="36" xfId="1" applyFont="1" applyFill="1" applyBorder="1"/>
    <xf numFmtId="44" fontId="0" fillId="0" borderId="37" xfId="1" applyFont="1" applyFill="1" applyBorder="1"/>
    <xf numFmtId="0" fontId="12" fillId="0" borderId="2" xfId="0" applyFont="1" applyBorder="1" applyAlignment="1">
      <alignment horizontal="center" vertical="center"/>
    </xf>
    <xf numFmtId="44" fontId="10" fillId="4" borderId="2" xfId="1" applyFont="1" applyFill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2" fillId="0" borderId="39" xfId="0" applyFont="1" applyBorder="1"/>
    <xf numFmtId="0" fontId="0" fillId="0" borderId="22" xfId="0" applyBorder="1"/>
    <xf numFmtId="0" fontId="12" fillId="0" borderId="3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44" fontId="10" fillId="4" borderId="36" xfId="1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44" fontId="10" fillId="0" borderId="15" xfId="1" applyFont="1" applyFill="1" applyBorder="1" applyAlignment="1">
      <alignment horizontal="center" vertical="center"/>
    </xf>
    <xf numFmtId="44" fontId="10" fillId="0" borderId="44" xfId="1" applyFont="1" applyFill="1" applyBorder="1" applyAlignment="1">
      <alignment horizontal="center" vertical="center"/>
    </xf>
    <xf numFmtId="44" fontId="10" fillId="0" borderId="19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42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0" fillId="0" borderId="48" xfId="0" applyBorder="1"/>
    <xf numFmtId="0" fontId="0" fillId="0" borderId="49" xfId="0" applyBorder="1"/>
    <xf numFmtId="0" fontId="12" fillId="0" borderId="45" xfId="0" applyFont="1" applyBorder="1" applyAlignment="1">
      <alignment horizontal="center" vertical="center"/>
    </xf>
    <xf numFmtId="44" fontId="10" fillId="4" borderId="50" xfId="1" applyFont="1" applyFill="1" applyBorder="1" applyAlignment="1">
      <alignment horizontal="center" vertical="center"/>
    </xf>
    <xf numFmtId="44" fontId="10" fillId="7" borderId="1" xfId="1" applyFont="1" applyFill="1" applyBorder="1" applyAlignment="1">
      <alignment horizontal="center" vertical="center"/>
    </xf>
    <xf numFmtId="44" fontId="0" fillId="7" borderId="30" xfId="1" applyFont="1" applyFill="1" applyBorder="1"/>
    <xf numFmtId="0" fontId="12" fillId="0" borderId="5" xfId="0" applyFont="1" applyBorder="1"/>
    <xf numFmtId="0" fontId="7" fillId="4" borderId="0" xfId="0" applyFont="1" applyFill="1" applyAlignment="1">
      <alignment horizontal="center" vertical="center"/>
    </xf>
    <xf numFmtId="9" fontId="14" fillId="4" borderId="0" xfId="2" applyFont="1" applyFill="1" applyBorder="1" applyAlignment="1">
      <alignment horizontal="center" vertical="center"/>
    </xf>
    <xf numFmtId="0" fontId="2" fillId="0" borderId="51" xfId="0" applyFont="1" applyBorder="1" applyAlignment="1">
      <alignment horizontal="center" vertical="center" wrapText="1"/>
    </xf>
    <xf numFmtId="44" fontId="0" fillId="0" borderId="52" xfId="1" applyFont="1" applyFill="1" applyBorder="1"/>
    <xf numFmtId="44" fontId="3" fillId="0" borderId="53" xfId="1" applyFont="1" applyFill="1" applyBorder="1"/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44" fontId="0" fillId="0" borderId="60" xfId="1" applyFont="1" applyFill="1" applyBorder="1"/>
    <xf numFmtId="44" fontId="0" fillId="0" borderId="61" xfId="1" applyFont="1" applyFill="1" applyBorder="1"/>
    <xf numFmtId="0" fontId="12" fillId="6" borderId="62" xfId="0" applyFont="1" applyFill="1" applyBorder="1" applyAlignment="1">
      <alignment horizontal="center" vertical="center"/>
    </xf>
    <xf numFmtId="44" fontId="12" fillId="0" borderId="62" xfId="1" applyFont="1" applyFill="1" applyBorder="1"/>
    <xf numFmtId="44" fontId="3" fillId="0" borderId="63" xfId="1" applyFont="1" applyFill="1" applyBorder="1"/>
    <xf numFmtId="0" fontId="12" fillId="0" borderId="62" xfId="0" applyFont="1" applyBorder="1"/>
    <xf numFmtId="0" fontId="12" fillId="0" borderId="6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12" fillId="6" borderId="66" xfId="0" applyFont="1" applyFill="1" applyBorder="1" applyAlignment="1">
      <alignment horizontal="center" vertical="center"/>
    </xf>
    <xf numFmtId="44" fontId="12" fillId="0" borderId="66" xfId="1" applyFont="1" applyFill="1" applyBorder="1"/>
    <xf numFmtId="0" fontId="12" fillId="0" borderId="66" xfId="0" applyFont="1" applyBorder="1"/>
    <xf numFmtId="0" fontId="12" fillId="0" borderId="66" xfId="0" applyFont="1" applyBorder="1" applyAlignment="1">
      <alignment horizontal="center" vertical="center"/>
    </xf>
    <xf numFmtId="0" fontId="12" fillId="0" borderId="67" xfId="0" applyFont="1" applyBorder="1"/>
    <xf numFmtId="44" fontId="0" fillId="0" borderId="68" xfId="1" applyFont="1" applyFill="1" applyBorder="1"/>
    <xf numFmtId="44" fontId="0" fillId="0" borderId="69" xfId="1" applyFont="1" applyFill="1" applyBorder="1"/>
    <xf numFmtId="44" fontId="0" fillId="0" borderId="63" xfId="1" applyFont="1" applyFill="1" applyBorder="1"/>
    <xf numFmtId="0" fontId="12" fillId="0" borderId="52" xfId="0" applyFont="1" applyBorder="1"/>
    <xf numFmtId="0" fontId="12" fillId="0" borderId="53" xfId="0" applyFont="1" applyBorder="1" applyAlignment="1">
      <alignment horizontal="center" vertical="center"/>
    </xf>
    <xf numFmtId="44" fontId="12" fillId="0" borderId="53" xfId="1" applyFont="1" applyFill="1" applyBorder="1"/>
    <xf numFmtId="0" fontId="12" fillId="0" borderId="53" xfId="0" applyFont="1" applyBorder="1"/>
    <xf numFmtId="0" fontId="12" fillId="0" borderId="54" xfId="0" applyFont="1" applyBorder="1" applyAlignment="1">
      <alignment horizontal="center" vertical="center"/>
    </xf>
    <xf numFmtId="44" fontId="0" fillId="0" borderId="70" xfId="1" applyFont="1" applyFill="1" applyBorder="1"/>
    <xf numFmtId="44" fontId="0" fillId="7" borderId="63" xfId="1" applyFont="1" applyFill="1" applyBorder="1"/>
    <xf numFmtId="0" fontId="12" fillId="7" borderId="6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72" xfId="0" applyFont="1" applyBorder="1"/>
    <xf numFmtId="44" fontId="1" fillId="0" borderId="73" xfId="0" applyNumberFormat="1" applyFont="1" applyBorder="1"/>
    <xf numFmtId="44" fontId="1" fillId="0" borderId="74" xfId="0" applyNumberFormat="1" applyFont="1" applyBorder="1"/>
    <xf numFmtId="44" fontId="1" fillId="0" borderId="75" xfId="0" applyNumberFormat="1" applyFont="1" applyBorder="1"/>
    <xf numFmtId="44" fontId="1" fillId="0" borderId="47" xfId="0" applyNumberFormat="1" applyFont="1" applyBorder="1"/>
    <xf numFmtId="44" fontId="1" fillId="0" borderId="46" xfId="0" applyNumberFormat="1" applyFont="1" applyBorder="1"/>
    <xf numFmtId="44" fontId="1" fillId="0" borderId="0" xfId="0" applyNumberFormat="1" applyFont="1"/>
    <xf numFmtId="44" fontId="1" fillId="0" borderId="76" xfId="0" applyNumberFormat="1" applyFont="1" applyBorder="1"/>
    <xf numFmtId="0" fontId="19" fillId="6" borderId="66" xfId="0" applyFont="1" applyFill="1" applyBorder="1" applyAlignment="1">
      <alignment horizontal="center" vertical="center"/>
    </xf>
    <xf numFmtId="0" fontId="19" fillId="6" borderId="62" xfId="0" applyFont="1" applyFill="1" applyBorder="1" applyAlignment="1">
      <alignment horizontal="center" vertical="center"/>
    </xf>
    <xf numFmtId="44" fontId="10" fillId="8" borderId="1" xfId="1" applyFont="1" applyFill="1" applyBorder="1" applyAlignment="1">
      <alignment horizontal="center" vertical="center"/>
    </xf>
    <xf numFmtId="44" fontId="10" fillId="8" borderId="63" xfId="1" applyFont="1" applyFill="1" applyBorder="1" applyAlignment="1">
      <alignment horizontal="center" vertical="center"/>
    </xf>
    <xf numFmtId="44" fontId="10" fillId="8" borderId="64" xfId="1" applyFont="1" applyFill="1" applyBorder="1" applyAlignment="1">
      <alignment horizontal="center" vertical="center"/>
    </xf>
    <xf numFmtId="44" fontId="10" fillId="8" borderId="65" xfId="1" applyFont="1" applyFill="1" applyBorder="1" applyAlignment="1">
      <alignment horizontal="center" vertical="center"/>
    </xf>
    <xf numFmtId="44" fontId="10" fillId="8" borderId="53" xfId="1" applyFont="1" applyFill="1" applyBorder="1" applyAlignment="1">
      <alignment horizontal="center" vertical="center"/>
    </xf>
    <xf numFmtId="44" fontId="0" fillId="8" borderId="63" xfId="1" applyFont="1" applyFill="1" applyBorder="1"/>
    <xf numFmtId="44" fontId="10" fillId="8" borderId="71" xfId="1" applyFont="1" applyFill="1" applyBorder="1" applyAlignment="1">
      <alignment horizontal="center" vertical="center"/>
    </xf>
    <xf numFmtId="44" fontId="0" fillId="8" borderId="65" xfId="1" applyFont="1" applyFill="1" applyBorder="1"/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9" fontId="14" fillId="4" borderId="12" xfId="2" applyFont="1" applyFill="1" applyBorder="1" applyAlignment="1">
      <alignment horizontal="center" vertical="center"/>
    </xf>
    <xf numFmtId="9" fontId="14" fillId="4" borderId="14" xfId="2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9" fontId="14" fillId="4" borderId="13" xfId="2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44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5"/>
  <sheetViews>
    <sheetView zoomScale="80" zoomScaleNormal="80" zoomScaleSheetLayoutView="78" workbookViewId="0">
      <selection activeCell="E12" sqref="E12:J12"/>
    </sheetView>
  </sheetViews>
  <sheetFormatPr baseColWidth="10" defaultColWidth="11.44140625" defaultRowHeight="14.4" x14ac:dyDescent="0.3"/>
  <cols>
    <col min="1" max="2" width="6.5546875" customWidth="1"/>
    <col min="3" max="3" width="32.5546875" customWidth="1"/>
    <col min="4" max="4" width="6.5546875" style="1" customWidth="1"/>
    <col min="5" max="6" width="15.5546875" customWidth="1"/>
    <col min="7" max="7" width="23.5546875" customWidth="1"/>
    <col min="8" max="8" width="19.5546875" customWidth="1"/>
    <col min="9" max="9" width="16.88671875" customWidth="1"/>
    <col min="10" max="10" width="15.33203125" customWidth="1"/>
    <col min="11" max="11" width="10.5546875" customWidth="1"/>
    <col min="12" max="12" width="11" customWidth="1"/>
  </cols>
  <sheetData>
    <row r="1" spans="1:12" ht="10.35" customHeight="1" x14ac:dyDescent="0.3"/>
    <row r="2" spans="1:12" s="13" customFormat="1" ht="123.6" customHeight="1" thickBot="1" x14ac:dyDescent="0.35">
      <c r="A2" s="148" t="s">
        <v>92</v>
      </c>
      <c r="B2" s="148"/>
      <c r="C2" s="148"/>
      <c r="D2" s="148"/>
      <c r="E2" s="148"/>
      <c r="F2" s="148"/>
      <c r="G2" s="148"/>
      <c r="H2" s="148"/>
    </row>
    <row r="3" spans="1:12" ht="18" customHeight="1" thickBot="1" x14ac:dyDescent="0.35">
      <c r="A3" s="151" t="s">
        <v>0</v>
      </c>
      <c r="B3" s="151"/>
      <c r="C3" s="151"/>
      <c r="D3" s="151"/>
      <c r="E3" s="152"/>
      <c r="F3" s="149"/>
      <c r="G3" s="150"/>
    </row>
    <row r="4" spans="1:12" ht="18" customHeight="1" thickBot="1" x14ac:dyDescent="0.35">
      <c r="A4" s="151" t="s">
        <v>1</v>
      </c>
      <c r="B4" s="151"/>
      <c r="C4" s="151"/>
      <c r="D4" s="151"/>
      <c r="E4" s="152"/>
      <c r="F4" s="149"/>
      <c r="G4" s="150"/>
    </row>
    <row r="5" spans="1:12" ht="15" thickBot="1" x14ac:dyDescent="0.35">
      <c r="A5" s="71"/>
      <c r="B5" s="71"/>
      <c r="C5" s="71" t="s">
        <v>2</v>
      </c>
      <c r="D5" s="72"/>
      <c r="F5" s="153"/>
      <c r="G5" s="154"/>
      <c r="H5" s="73"/>
      <c r="I5" s="76"/>
      <c r="J5" s="73"/>
    </row>
    <row r="6" spans="1:12" ht="16.649999999999999" customHeight="1" x14ac:dyDescent="0.3">
      <c r="A6" s="14" t="s">
        <v>3</v>
      </c>
      <c r="B6" s="15"/>
      <c r="C6" s="9"/>
      <c r="D6"/>
      <c r="I6" s="75"/>
    </row>
    <row r="7" spans="1:12" ht="15" x14ac:dyDescent="0.3">
      <c r="A7" s="16" t="s">
        <v>4</v>
      </c>
      <c r="B7" s="16"/>
      <c r="C7" s="15"/>
      <c r="D7" s="16"/>
      <c r="F7" s="75"/>
    </row>
    <row r="8" spans="1:12" ht="15" x14ac:dyDescent="0.3">
      <c r="A8" s="16" t="s">
        <v>5</v>
      </c>
      <c r="B8" s="17"/>
      <c r="C8" s="17"/>
      <c r="D8" s="18"/>
    </row>
    <row r="9" spans="1:12" ht="12.75" customHeight="1" thickBot="1" x14ac:dyDescent="0.35">
      <c r="A9" s="19"/>
      <c r="B9" s="19"/>
      <c r="C9" s="19"/>
      <c r="D9" s="19"/>
      <c r="E9" s="19"/>
      <c r="F9" s="19"/>
      <c r="G9" s="19"/>
      <c r="H9" s="19"/>
    </row>
    <row r="10" spans="1:12" ht="32.1" customHeight="1" thickBot="1" x14ac:dyDescent="0.35">
      <c r="A10" s="137" t="s">
        <v>6</v>
      </c>
      <c r="B10" s="138"/>
      <c r="C10" s="138"/>
      <c r="D10" s="138"/>
      <c r="E10" s="138"/>
      <c r="F10" s="138"/>
      <c r="G10" s="138"/>
      <c r="H10" s="138"/>
      <c r="I10" s="139"/>
    </row>
    <row r="11" spans="1:12" ht="12.75" customHeight="1" thickBot="1" x14ac:dyDescent="0.35">
      <c r="A11" s="140" t="s">
        <v>7</v>
      </c>
      <c r="B11" s="140"/>
      <c r="C11" s="140"/>
      <c r="D11" s="140"/>
      <c r="E11" s="140"/>
      <c r="F11" s="140"/>
      <c r="G11" s="140"/>
      <c r="H11" s="140"/>
    </row>
    <row r="12" spans="1:12" ht="49.5" customHeight="1" x14ac:dyDescent="0.3">
      <c r="A12" s="141" t="s">
        <v>8</v>
      </c>
      <c r="B12" s="142"/>
      <c r="C12" s="143"/>
      <c r="D12" s="12" t="s">
        <v>9</v>
      </c>
      <c r="E12" s="145" t="s">
        <v>95</v>
      </c>
      <c r="F12" s="143"/>
      <c r="G12" s="147" t="s">
        <v>96</v>
      </c>
      <c r="H12" s="144"/>
      <c r="I12" s="147" t="s">
        <v>97</v>
      </c>
      <c r="J12" s="144"/>
      <c r="K12" s="147" t="s">
        <v>85</v>
      </c>
      <c r="L12" s="144"/>
    </row>
    <row r="13" spans="1:12" ht="12.75" customHeight="1" thickBot="1" x14ac:dyDescent="0.35">
      <c r="A13" s="35"/>
      <c r="B13" s="36"/>
      <c r="C13" s="37"/>
      <c r="D13" s="40"/>
      <c r="E13" s="44" t="s">
        <v>10</v>
      </c>
      <c r="F13" s="44" t="s">
        <v>11</v>
      </c>
      <c r="G13" s="44" t="s">
        <v>10</v>
      </c>
      <c r="H13" s="45" t="s">
        <v>11</v>
      </c>
      <c r="I13" s="44" t="s">
        <v>10</v>
      </c>
      <c r="J13" s="45" t="s">
        <v>11</v>
      </c>
      <c r="K13" s="44" t="s">
        <v>10</v>
      </c>
      <c r="L13" s="45" t="s">
        <v>11</v>
      </c>
    </row>
    <row r="14" spans="1:12" ht="12.75" customHeight="1" x14ac:dyDescent="0.3">
      <c r="A14" s="47" t="s">
        <v>12</v>
      </c>
      <c r="B14" s="48"/>
      <c r="C14" s="49"/>
      <c r="D14" s="50"/>
      <c r="E14" s="51"/>
      <c r="F14" s="51"/>
      <c r="G14" s="51"/>
      <c r="H14" s="52"/>
      <c r="I14" s="51"/>
      <c r="J14" s="52"/>
      <c r="K14" s="51"/>
      <c r="L14" s="52"/>
    </row>
    <row r="15" spans="1:12" ht="18" customHeight="1" x14ac:dyDescent="0.3">
      <c r="A15" s="2"/>
      <c r="B15" s="3" t="s">
        <v>13</v>
      </c>
      <c r="C15" s="4"/>
      <c r="D15" s="41" t="s">
        <v>39</v>
      </c>
      <c r="E15" s="34"/>
      <c r="F15" s="34">
        <f>E15*1.2</f>
        <v>0</v>
      </c>
      <c r="G15" s="34"/>
      <c r="H15" s="38">
        <f>G15*1.2</f>
        <v>0</v>
      </c>
      <c r="I15" s="34"/>
      <c r="J15" s="38">
        <f>I15*1.2</f>
        <v>0</v>
      </c>
      <c r="K15" s="34"/>
      <c r="L15" s="38">
        <f>K15*1.2</f>
        <v>0</v>
      </c>
    </row>
    <row r="16" spans="1:12" ht="12.75" customHeight="1" x14ac:dyDescent="0.3">
      <c r="A16" s="2"/>
      <c r="B16" s="3" t="s">
        <v>14</v>
      </c>
      <c r="C16" s="4"/>
      <c r="D16" s="42"/>
      <c r="E16" s="32"/>
      <c r="F16" s="20"/>
      <c r="G16" s="32"/>
      <c r="H16" s="38"/>
      <c r="I16" s="32"/>
      <c r="J16" s="38"/>
      <c r="K16" s="32"/>
      <c r="L16" s="38"/>
    </row>
    <row r="17" spans="1:12" ht="12.75" customHeight="1" x14ac:dyDescent="0.3">
      <c r="A17" s="2"/>
      <c r="B17" s="3"/>
      <c r="C17" s="4" t="s">
        <v>15</v>
      </c>
      <c r="D17" s="41" t="s">
        <v>39</v>
      </c>
      <c r="E17" s="34"/>
      <c r="F17" s="20">
        <f t="shared" ref="F17:F81" si="0">E17*1.2</f>
        <v>0</v>
      </c>
      <c r="G17" s="34"/>
      <c r="H17" s="38">
        <f t="shared" ref="H17:H69" si="1">G17*1.2</f>
        <v>0</v>
      </c>
      <c r="I17" s="34"/>
      <c r="J17" s="38">
        <f t="shared" ref="J17:J19" si="2">I17*1.2</f>
        <v>0</v>
      </c>
      <c r="K17" s="34"/>
      <c r="L17" s="38">
        <f t="shared" ref="L17:L19" si="3">K17*1.2</f>
        <v>0</v>
      </c>
    </row>
    <row r="18" spans="1:12" ht="12.75" customHeight="1" x14ac:dyDescent="0.3">
      <c r="A18" s="2"/>
      <c r="B18" s="3"/>
      <c r="C18" s="4" t="s">
        <v>16</v>
      </c>
      <c r="D18" s="41" t="s">
        <v>39</v>
      </c>
      <c r="E18" s="34"/>
      <c r="F18" s="20">
        <f t="shared" si="0"/>
        <v>0</v>
      </c>
      <c r="G18" s="34"/>
      <c r="H18" s="38">
        <f t="shared" si="1"/>
        <v>0</v>
      </c>
      <c r="I18" s="34"/>
      <c r="J18" s="38">
        <f t="shared" si="2"/>
        <v>0</v>
      </c>
      <c r="K18" s="34"/>
      <c r="L18" s="38">
        <f t="shared" si="3"/>
        <v>0</v>
      </c>
    </row>
    <row r="19" spans="1:12" ht="14.4" customHeight="1" x14ac:dyDescent="0.3">
      <c r="A19" s="2"/>
      <c r="B19" s="3"/>
      <c r="C19" s="4" t="s">
        <v>17</v>
      </c>
      <c r="D19" s="41" t="s">
        <v>39</v>
      </c>
      <c r="E19" s="34"/>
      <c r="F19" s="20">
        <f t="shared" si="0"/>
        <v>0</v>
      </c>
      <c r="G19" s="34"/>
      <c r="H19" s="38">
        <f t="shared" si="1"/>
        <v>0</v>
      </c>
      <c r="I19" s="34"/>
      <c r="J19" s="38">
        <f t="shared" si="2"/>
        <v>0</v>
      </c>
      <c r="K19" s="34"/>
      <c r="L19" s="38">
        <f t="shared" si="3"/>
        <v>0</v>
      </c>
    </row>
    <row r="20" spans="1:12" ht="14.4" customHeight="1" x14ac:dyDescent="0.3">
      <c r="A20" s="2"/>
      <c r="B20" s="3" t="s">
        <v>18</v>
      </c>
      <c r="C20" s="4"/>
      <c r="D20" s="42"/>
      <c r="E20" s="32"/>
      <c r="F20" s="20"/>
      <c r="G20" s="32"/>
      <c r="H20" s="38"/>
      <c r="I20" s="32"/>
      <c r="J20" s="38"/>
      <c r="K20" s="32"/>
      <c r="L20" s="38"/>
    </row>
    <row r="21" spans="1:12" ht="14.4" customHeight="1" x14ac:dyDescent="0.3">
      <c r="A21" s="2"/>
      <c r="B21" s="3"/>
      <c r="C21" s="4" t="s">
        <v>15</v>
      </c>
      <c r="D21" s="41" t="s">
        <v>39</v>
      </c>
      <c r="E21" s="34"/>
      <c r="F21" s="20">
        <f t="shared" si="0"/>
        <v>0</v>
      </c>
      <c r="G21" s="34"/>
      <c r="H21" s="38">
        <f t="shared" si="1"/>
        <v>0</v>
      </c>
      <c r="I21" s="34"/>
      <c r="J21" s="38">
        <f t="shared" ref="J21:J23" si="4">I21*1.2</f>
        <v>0</v>
      </c>
      <c r="K21" s="34"/>
      <c r="L21" s="38">
        <f t="shared" ref="L21:L23" si="5">K21*1.2</f>
        <v>0</v>
      </c>
    </row>
    <row r="22" spans="1:12" ht="14.4" customHeight="1" x14ac:dyDescent="0.3">
      <c r="A22" s="2"/>
      <c r="B22" s="3"/>
      <c r="C22" s="4" t="s">
        <v>16</v>
      </c>
      <c r="D22" s="41" t="s">
        <v>39</v>
      </c>
      <c r="E22" s="34"/>
      <c r="F22" s="20">
        <f t="shared" si="0"/>
        <v>0</v>
      </c>
      <c r="G22" s="34"/>
      <c r="H22" s="38">
        <f t="shared" si="1"/>
        <v>0</v>
      </c>
      <c r="I22" s="34"/>
      <c r="J22" s="38">
        <f t="shared" si="4"/>
        <v>0</v>
      </c>
      <c r="K22" s="34"/>
      <c r="L22" s="38">
        <f t="shared" si="5"/>
        <v>0</v>
      </c>
    </row>
    <row r="23" spans="1:12" ht="14.4" customHeight="1" x14ac:dyDescent="0.3">
      <c r="A23" s="2"/>
      <c r="B23" s="3"/>
      <c r="C23" s="4" t="s">
        <v>17</v>
      </c>
      <c r="D23" s="41" t="s">
        <v>39</v>
      </c>
      <c r="E23" s="34"/>
      <c r="F23" s="20">
        <f t="shared" si="0"/>
        <v>0</v>
      </c>
      <c r="G23" s="34"/>
      <c r="H23" s="38">
        <f t="shared" si="1"/>
        <v>0</v>
      </c>
      <c r="I23" s="34"/>
      <c r="J23" s="38">
        <f t="shared" si="4"/>
        <v>0</v>
      </c>
      <c r="K23" s="34"/>
      <c r="L23" s="38">
        <f t="shared" si="5"/>
        <v>0</v>
      </c>
    </row>
    <row r="24" spans="1:12" ht="14.4" customHeight="1" x14ac:dyDescent="0.3">
      <c r="A24" s="2"/>
      <c r="B24" s="3" t="s">
        <v>19</v>
      </c>
      <c r="C24" s="4"/>
      <c r="D24" s="42"/>
      <c r="E24" s="32"/>
      <c r="F24" s="20"/>
      <c r="G24" s="32"/>
      <c r="H24" s="38"/>
      <c r="I24" s="32"/>
      <c r="J24" s="38"/>
      <c r="K24" s="32"/>
      <c r="L24" s="38"/>
    </row>
    <row r="25" spans="1:12" ht="14.4" customHeight="1" x14ac:dyDescent="0.3">
      <c r="A25" s="2"/>
      <c r="B25" s="3"/>
      <c r="C25" s="4" t="s">
        <v>20</v>
      </c>
      <c r="D25" s="41" t="s">
        <v>21</v>
      </c>
      <c r="E25" s="34"/>
      <c r="F25" s="20">
        <f t="shared" si="0"/>
        <v>0</v>
      </c>
      <c r="G25" s="34"/>
      <c r="H25" s="38">
        <f t="shared" si="1"/>
        <v>0</v>
      </c>
      <c r="I25" s="34"/>
      <c r="J25" s="38">
        <f t="shared" ref="J25:J30" si="6">I25*1.2</f>
        <v>0</v>
      </c>
      <c r="K25" s="34"/>
      <c r="L25" s="38">
        <f t="shared" ref="L25:L30" si="7">K25*1.2</f>
        <v>0</v>
      </c>
    </row>
    <row r="26" spans="1:12" ht="14.4" customHeight="1" x14ac:dyDescent="0.3">
      <c r="A26" s="2"/>
      <c r="B26" s="3"/>
      <c r="C26" s="4" t="s">
        <v>22</v>
      </c>
      <c r="D26" s="41" t="s">
        <v>21</v>
      </c>
      <c r="E26" s="34"/>
      <c r="F26" s="20">
        <f t="shared" si="0"/>
        <v>0</v>
      </c>
      <c r="G26" s="34"/>
      <c r="H26" s="38">
        <f t="shared" si="1"/>
        <v>0</v>
      </c>
      <c r="I26" s="34"/>
      <c r="J26" s="38">
        <f t="shared" si="6"/>
        <v>0</v>
      </c>
      <c r="K26" s="34"/>
      <c r="L26" s="38">
        <f t="shared" si="7"/>
        <v>0</v>
      </c>
    </row>
    <row r="27" spans="1:12" ht="14.4" customHeight="1" x14ac:dyDescent="0.3">
      <c r="A27" s="2"/>
      <c r="B27" s="3"/>
      <c r="C27" s="4" t="s">
        <v>23</v>
      </c>
      <c r="D27" s="41" t="s">
        <v>21</v>
      </c>
      <c r="E27" s="34"/>
      <c r="F27" s="20">
        <f t="shared" ref="F27:F28" si="8">E27*1.2</f>
        <v>0</v>
      </c>
      <c r="G27" s="34"/>
      <c r="H27" s="38">
        <f t="shared" si="1"/>
        <v>0</v>
      </c>
      <c r="I27" s="34"/>
      <c r="J27" s="38">
        <f t="shared" si="6"/>
        <v>0</v>
      </c>
      <c r="K27" s="34"/>
      <c r="L27" s="38">
        <f t="shared" si="7"/>
        <v>0</v>
      </c>
    </row>
    <row r="28" spans="1:12" ht="14.4" customHeight="1" x14ac:dyDescent="0.3">
      <c r="A28" s="2"/>
      <c r="B28" s="3"/>
      <c r="C28" s="4" t="s">
        <v>24</v>
      </c>
      <c r="D28" s="41" t="s">
        <v>21</v>
      </c>
      <c r="E28" s="34"/>
      <c r="F28" s="20">
        <f t="shared" si="8"/>
        <v>0</v>
      </c>
      <c r="G28" s="34"/>
      <c r="H28" s="38">
        <f t="shared" si="1"/>
        <v>0</v>
      </c>
      <c r="I28" s="34"/>
      <c r="J28" s="38">
        <f t="shared" si="6"/>
        <v>0</v>
      </c>
      <c r="K28" s="34"/>
      <c r="L28" s="38">
        <f t="shared" si="7"/>
        <v>0</v>
      </c>
    </row>
    <row r="29" spans="1:12" ht="14.4" customHeight="1" x14ac:dyDescent="0.3">
      <c r="A29" s="2"/>
      <c r="B29" s="3"/>
      <c r="C29" s="4" t="s">
        <v>25</v>
      </c>
      <c r="D29" s="41" t="s">
        <v>21</v>
      </c>
      <c r="E29" s="34"/>
      <c r="F29" s="20">
        <f t="shared" si="0"/>
        <v>0</v>
      </c>
      <c r="G29" s="34"/>
      <c r="H29" s="38">
        <f t="shared" si="1"/>
        <v>0</v>
      </c>
      <c r="I29" s="34"/>
      <c r="J29" s="38">
        <f t="shared" si="6"/>
        <v>0</v>
      </c>
      <c r="K29" s="34"/>
      <c r="L29" s="38">
        <f t="shared" si="7"/>
        <v>0</v>
      </c>
    </row>
    <row r="30" spans="1:12" ht="14.4" customHeight="1" x14ac:dyDescent="0.3">
      <c r="A30" s="2"/>
      <c r="B30" s="3"/>
      <c r="C30" s="4" t="s">
        <v>86</v>
      </c>
      <c r="D30" s="41" t="s">
        <v>21</v>
      </c>
      <c r="E30" s="34"/>
      <c r="F30" s="20">
        <f t="shared" si="0"/>
        <v>0</v>
      </c>
      <c r="G30" s="34"/>
      <c r="H30" s="38">
        <f t="shared" si="1"/>
        <v>0</v>
      </c>
      <c r="I30" s="34"/>
      <c r="J30" s="38">
        <f t="shared" si="6"/>
        <v>0</v>
      </c>
      <c r="K30" s="34"/>
      <c r="L30" s="38">
        <f t="shared" si="7"/>
        <v>0</v>
      </c>
    </row>
    <row r="31" spans="1:12" ht="14.4" customHeight="1" x14ac:dyDescent="0.3">
      <c r="A31" s="2"/>
      <c r="B31" s="3" t="s">
        <v>27</v>
      </c>
      <c r="C31" s="4"/>
      <c r="D31" s="42"/>
      <c r="E31" s="32"/>
      <c r="F31" s="20"/>
      <c r="G31" s="32"/>
      <c r="H31" s="38"/>
      <c r="I31" s="32"/>
      <c r="J31" s="38"/>
      <c r="K31" s="32"/>
      <c r="L31" s="38"/>
    </row>
    <row r="32" spans="1:12" ht="14.4" customHeight="1" x14ac:dyDescent="0.3">
      <c r="A32" s="2"/>
      <c r="B32" s="3"/>
      <c r="C32" s="4" t="s">
        <v>28</v>
      </c>
      <c r="D32" s="41" t="s">
        <v>29</v>
      </c>
      <c r="E32" s="34"/>
      <c r="F32" s="20">
        <f t="shared" si="0"/>
        <v>0</v>
      </c>
      <c r="G32" s="34"/>
      <c r="H32" s="38">
        <f t="shared" si="1"/>
        <v>0</v>
      </c>
      <c r="I32" s="34"/>
      <c r="J32" s="38">
        <f t="shared" ref="J32:J44" si="9">I32*1.2</f>
        <v>0</v>
      </c>
      <c r="K32" s="81"/>
      <c r="L32" s="82"/>
    </row>
    <row r="33" spans="1:12" ht="14.4" customHeight="1" x14ac:dyDescent="0.3">
      <c r="A33" s="2"/>
      <c r="B33" s="3"/>
      <c r="C33" s="4" t="s">
        <v>30</v>
      </c>
      <c r="D33" s="41" t="s">
        <v>29</v>
      </c>
      <c r="E33" s="34"/>
      <c r="F33" s="20">
        <f t="shared" si="0"/>
        <v>0</v>
      </c>
      <c r="G33" s="34"/>
      <c r="H33" s="38">
        <f t="shared" si="1"/>
        <v>0</v>
      </c>
      <c r="I33" s="34"/>
      <c r="J33" s="38">
        <f t="shared" si="9"/>
        <v>0</v>
      </c>
      <c r="K33" s="81"/>
      <c r="L33" s="82"/>
    </row>
    <row r="34" spans="1:12" ht="14.4" customHeight="1" x14ac:dyDescent="0.3">
      <c r="A34" s="2"/>
      <c r="B34" s="3"/>
      <c r="C34" s="4" t="s">
        <v>31</v>
      </c>
      <c r="D34" s="41" t="s">
        <v>29</v>
      </c>
      <c r="E34" s="34"/>
      <c r="F34" s="20">
        <f t="shared" si="0"/>
        <v>0</v>
      </c>
      <c r="G34" s="34"/>
      <c r="H34" s="38">
        <f t="shared" si="1"/>
        <v>0</v>
      </c>
      <c r="I34" s="34"/>
      <c r="J34" s="38">
        <f t="shared" si="9"/>
        <v>0</v>
      </c>
      <c r="K34" s="81"/>
      <c r="L34" s="82"/>
    </row>
    <row r="35" spans="1:12" ht="14.4" customHeight="1" x14ac:dyDescent="0.3">
      <c r="A35" s="2"/>
      <c r="B35" s="3"/>
      <c r="C35" s="4" t="s">
        <v>32</v>
      </c>
      <c r="D35" s="41" t="s">
        <v>29</v>
      </c>
      <c r="E35" s="34"/>
      <c r="F35" s="20">
        <f t="shared" si="0"/>
        <v>0</v>
      </c>
      <c r="G35" s="34"/>
      <c r="H35" s="38">
        <f t="shared" si="1"/>
        <v>0</v>
      </c>
      <c r="I35" s="34"/>
      <c r="J35" s="38">
        <f t="shared" si="9"/>
        <v>0</v>
      </c>
      <c r="K35" s="81"/>
      <c r="L35" s="82"/>
    </row>
    <row r="36" spans="1:12" ht="14.4" customHeight="1" x14ac:dyDescent="0.3">
      <c r="A36" s="2"/>
      <c r="B36" s="3"/>
      <c r="C36" s="4" t="s">
        <v>33</v>
      </c>
      <c r="D36" s="41" t="s">
        <v>29</v>
      </c>
      <c r="E36" s="34"/>
      <c r="F36" s="20">
        <f t="shared" si="0"/>
        <v>0</v>
      </c>
      <c r="G36" s="34"/>
      <c r="H36" s="38">
        <f t="shared" si="1"/>
        <v>0</v>
      </c>
      <c r="I36" s="34"/>
      <c r="J36" s="38">
        <f t="shared" si="9"/>
        <v>0</v>
      </c>
      <c r="K36" s="81"/>
      <c r="L36" s="82"/>
    </row>
    <row r="37" spans="1:12" ht="14.4" customHeight="1" x14ac:dyDescent="0.3">
      <c r="A37" s="2"/>
      <c r="B37" s="3"/>
      <c r="C37" s="4" t="s">
        <v>34</v>
      </c>
      <c r="D37" s="41" t="s">
        <v>29</v>
      </c>
      <c r="E37" s="34"/>
      <c r="F37" s="20">
        <f t="shared" si="0"/>
        <v>0</v>
      </c>
      <c r="G37" s="34"/>
      <c r="H37" s="38">
        <f t="shared" si="1"/>
        <v>0</v>
      </c>
      <c r="I37" s="34"/>
      <c r="J37" s="38">
        <f t="shared" si="9"/>
        <v>0</v>
      </c>
      <c r="K37" s="81"/>
      <c r="L37" s="82"/>
    </row>
    <row r="38" spans="1:12" ht="14.4" customHeight="1" x14ac:dyDescent="0.3">
      <c r="A38" s="2"/>
      <c r="B38" s="3"/>
      <c r="C38" s="4" t="s">
        <v>35</v>
      </c>
      <c r="D38" s="41" t="s">
        <v>29</v>
      </c>
      <c r="E38" s="34"/>
      <c r="F38" s="20">
        <f t="shared" si="0"/>
        <v>0</v>
      </c>
      <c r="G38" s="34"/>
      <c r="H38" s="38">
        <f t="shared" si="1"/>
        <v>0</v>
      </c>
      <c r="I38" s="34"/>
      <c r="J38" s="38">
        <f t="shared" si="9"/>
        <v>0</v>
      </c>
      <c r="K38" s="81"/>
      <c r="L38" s="82"/>
    </row>
    <row r="39" spans="1:12" ht="14.4" customHeight="1" x14ac:dyDescent="0.3">
      <c r="A39" s="2"/>
      <c r="B39" s="3"/>
      <c r="C39" s="4" t="s">
        <v>36</v>
      </c>
      <c r="D39" s="41" t="s">
        <v>21</v>
      </c>
      <c r="E39" s="34"/>
      <c r="F39" s="20">
        <f t="shared" si="0"/>
        <v>0</v>
      </c>
      <c r="G39" s="34"/>
      <c r="H39" s="38">
        <f t="shared" si="1"/>
        <v>0</v>
      </c>
      <c r="I39" s="34"/>
      <c r="J39" s="38">
        <f t="shared" si="9"/>
        <v>0</v>
      </c>
      <c r="K39" s="81"/>
      <c r="L39" s="82"/>
    </row>
    <row r="40" spans="1:12" ht="14.4" customHeight="1" x14ac:dyDescent="0.3">
      <c r="A40" s="2"/>
      <c r="B40" s="3"/>
      <c r="C40" s="4" t="s">
        <v>37</v>
      </c>
      <c r="D40" s="41" t="s">
        <v>21</v>
      </c>
      <c r="E40" s="34"/>
      <c r="F40" s="20">
        <f t="shared" si="0"/>
        <v>0</v>
      </c>
      <c r="G40" s="34"/>
      <c r="H40" s="38">
        <f t="shared" si="1"/>
        <v>0</v>
      </c>
      <c r="I40" s="34"/>
      <c r="J40" s="38">
        <f t="shared" si="9"/>
        <v>0</v>
      </c>
      <c r="K40" s="81"/>
      <c r="L40" s="82"/>
    </row>
    <row r="41" spans="1:12" ht="14.4" customHeight="1" x14ac:dyDescent="0.3">
      <c r="A41" s="2"/>
      <c r="B41" s="3"/>
      <c r="C41" s="4" t="s">
        <v>38</v>
      </c>
      <c r="D41" s="41" t="s">
        <v>39</v>
      </c>
      <c r="E41" s="34"/>
      <c r="F41" s="20">
        <f t="shared" si="0"/>
        <v>0</v>
      </c>
      <c r="G41" s="34"/>
      <c r="H41" s="38">
        <f t="shared" si="1"/>
        <v>0</v>
      </c>
      <c r="I41" s="34"/>
      <c r="J41" s="38">
        <f t="shared" si="9"/>
        <v>0</v>
      </c>
      <c r="K41" s="81"/>
      <c r="L41" s="82"/>
    </row>
    <row r="42" spans="1:12" ht="14.4" customHeight="1" x14ac:dyDescent="0.3">
      <c r="A42" s="2"/>
      <c r="B42" s="3"/>
      <c r="C42" s="4" t="s">
        <v>40</v>
      </c>
      <c r="D42" s="41" t="s">
        <v>39</v>
      </c>
      <c r="E42" s="34"/>
      <c r="F42" s="20">
        <f t="shared" si="0"/>
        <v>0</v>
      </c>
      <c r="G42" s="34"/>
      <c r="H42" s="38">
        <f t="shared" si="1"/>
        <v>0</v>
      </c>
      <c r="I42" s="34"/>
      <c r="J42" s="38">
        <f t="shared" si="9"/>
        <v>0</v>
      </c>
      <c r="K42" s="81"/>
      <c r="L42" s="82"/>
    </row>
    <row r="43" spans="1:12" ht="14.4" customHeight="1" x14ac:dyDescent="0.3">
      <c r="A43" s="2"/>
      <c r="B43" s="3"/>
      <c r="C43" s="4" t="s">
        <v>41</v>
      </c>
      <c r="D43" s="41" t="s">
        <v>39</v>
      </c>
      <c r="E43" s="34"/>
      <c r="F43" s="20">
        <f t="shared" si="0"/>
        <v>0</v>
      </c>
      <c r="G43" s="34"/>
      <c r="H43" s="38">
        <f t="shared" si="1"/>
        <v>0</v>
      </c>
      <c r="I43" s="34"/>
      <c r="J43" s="38">
        <f t="shared" si="9"/>
        <v>0</v>
      </c>
      <c r="K43" s="81"/>
      <c r="L43" s="82"/>
    </row>
    <row r="44" spans="1:12" ht="14.4" customHeight="1" x14ac:dyDescent="0.3">
      <c r="A44" s="2"/>
      <c r="B44" s="3"/>
      <c r="C44" s="4" t="s">
        <v>42</v>
      </c>
      <c r="D44" s="41" t="s">
        <v>39</v>
      </c>
      <c r="E44" s="34"/>
      <c r="F44" s="20">
        <f t="shared" si="0"/>
        <v>0</v>
      </c>
      <c r="G44" s="34"/>
      <c r="H44" s="38">
        <f t="shared" si="1"/>
        <v>0</v>
      </c>
      <c r="I44" s="34"/>
      <c r="J44" s="38">
        <f t="shared" si="9"/>
        <v>0</v>
      </c>
      <c r="K44" s="81"/>
      <c r="L44" s="82"/>
    </row>
    <row r="45" spans="1:12" ht="14.4" customHeight="1" x14ac:dyDescent="0.3">
      <c r="A45" s="2"/>
      <c r="B45" s="3" t="s">
        <v>43</v>
      </c>
      <c r="C45" s="4"/>
      <c r="D45" s="42"/>
      <c r="E45" s="32"/>
      <c r="F45" s="20"/>
      <c r="G45" s="32"/>
      <c r="H45" s="38"/>
      <c r="I45" s="32"/>
      <c r="J45" s="38"/>
      <c r="K45" s="32"/>
      <c r="L45" s="38"/>
    </row>
    <row r="46" spans="1:12" ht="14.4" customHeight="1" x14ac:dyDescent="0.3">
      <c r="A46" s="2"/>
      <c r="B46" s="3"/>
      <c r="C46" s="83" t="s">
        <v>44</v>
      </c>
      <c r="D46" s="41" t="s">
        <v>21</v>
      </c>
      <c r="E46" s="34"/>
      <c r="F46" s="20">
        <f t="shared" si="0"/>
        <v>0</v>
      </c>
      <c r="G46" s="34"/>
      <c r="H46" s="38">
        <f t="shared" si="1"/>
        <v>0</v>
      </c>
      <c r="I46" s="34"/>
      <c r="J46" s="38">
        <f t="shared" ref="J46:J54" si="10">I46*1.2</f>
        <v>0</v>
      </c>
      <c r="K46" s="81"/>
      <c r="L46" s="82"/>
    </row>
    <row r="47" spans="1:12" ht="14.4" customHeight="1" x14ac:dyDescent="0.3">
      <c r="A47" s="2"/>
      <c r="B47" s="3"/>
      <c r="C47" s="4" t="s">
        <v>45</v>
      </c>
      <c r="D47" s="41" t="s">
        <v>21</v>
      </c>
      <c r="E47" s="34"/>
      <c r="F47" s="20">
        <f t="shared" si="0"/>
        <v>0</v>
      </c>
      <c r="G47" s="34"/>
      <c r="H47" s="38">
        <f t="shared" si="1"/>
        <v>0</v>
      </c>
      <c r="I47" s="34"/>
      <c r="J47" s="38">
        <f t="shared" si="10"/>
        <v>0</v>
      </c>
      <c r="K47" s="81"/>
      <c r="L47" s="82"/>
    </row>
    <row r="48" spans="1:12" ht="14.4" customHeight="1" x14ac:dyDescent="0.3">
      <c r="A48" s="2"/>
      <c r="B48" s="3"/>
      <c r="C48" s="4" t="s">
        <v>46</v>
      </c>
      <c r="D48" s="41" t="s">
        <v>21</v>
      </c>
      <c r="E48" s="34"/>
      <c r="F48" s="20">
        <f t="shared" si="0"/>
        <v>0</v>
      </c>
      <c r="G48" s="34"/>
      <c r="H48" s="38">
        <f t="shared" si="1"/>
        <v>0</v>
      </c>
      <c r="I48" s="34"/>
      <c r="J48" s="38">
        <f t="shared" si="10"/>
        <v>0</v>
      </c>
      <c r="K48" s="81"/>
      <c r="L48" s="82"/>
    </row>
    <row r="49" spans="1:12" ht="14.4" customHeight="1" x14ac:dyDescent="0.3">
      <c r="A49" s="2"/>
      <c r="B49" s="3"/>
      <c r="C49" s="4" t="s">
        <v>47</v>
      </c>
      <c r="D49" s="41" t="s">
        <v>21</v>
      </c>
      <c r="E49" s="34"/>
      <c r="F49" s="20">
        <f t="shared" si="0"/>
        <v>0</v>
      </c>
      <c r="G49" s="34"/>
      <c r="H49" s="38">
        <f t="shared" si="1"/>
        <v>0</v>
      </c>
      <c r="I49" s="34"/>
      <c r="J49" s="38">
        <f t="shared" si="10"/>
        <v>0</v>
      </c>
      <c r="K49" s="81"/>
      <c r="L49" s="82"/>
    </row>
    <row r="50" spans="1:12" ht="14.4" customHeight="1" x14ac:dyDescent="0.3">
      <c r="A50" s="2"/>
      <c r="B50" s="3"/>
      <c r="C50" s="4" t="s">
        <v>48</v>
      </c>
      <c r="D50" s="41" t="s">
        <v>21</v>
      </c>
      <c r="E50" s="34"/>
      <c r="F50" s="20">
        <f t="shared" si="0"/>
        <v>0</v>
      </c>
      <c r="G50" s="34"/>
      <c r="H50" s="38">
        <f t="shared" si="1"/>
        <v>0</v>
      </c>
      <c r="I50" s="34"/>
      <c r="J50" s="38">
        <f t="shared" si="10"/>
        <v>0</v>
      </c>
      <c r="K50" s="81"/>
      <c r="L50" s="82"/>
    </row>
    <row r="51" spans="1:12" ht="14.4" customHeight="1" x14ac:dyDescent="0.3">
      <c r="A51" s="2"/>
      <c r="B51" s="3"/>
      <c r="C51" s="4" t="s">
        <v>49</v>
      </c>
      <c r="D51" s="41" t="s">
        <v>21</v>
      </c>
      <c r="E51" s="34"/>
      <c r="F51" s="20">
        <f t="shared" si="0"/>
        <v>0</v>
      </c>
      <c r="G51" s="34"/>
      <c r="H51" s="38">
        <f t="shared" si="1"/>
        <v>0</v>
      </c>
      <c r="I51" s="34"/>
      <c r="J51" s="38">
        <f t="shared" si="10"/>
        <v>0</v>
      </c>
      <c r="K51" s="81"/>
      <c r="L51" s="82"/>
    </row>
    <row r="52" spans="1:12" ht="14.4" customHeight="1" x14ac:dyDescent="0.3">
      <c r="A52" s="2"/>
      <c r="B52" s="3"/>
      <c r="C52" s="4" t="s">
        <v>50</v>
      </c>
      <c r="D52" s="41" t="s">
        <v>21</v>
      </c>
      <c r="E52" s="34"/>
      <c r="F52" s="20">
        <f t="shared" si="0"/>
        <v>0</v>
      </c>
      <c r="G52" s="34"/>
      <c r="H52" s="38">
        <f t="shared" si="1"/>
        <v>0</v>
      </c>
      <c r="I52" s="34"/>
      <c r="J52" s="38">
        <f t="shared" si="10"/>
        <v>0</v>
      </c>
      <c r="K52" s="81"/>
      <c r="L52" s="82"/>
    </row>
    <row r="53" spans="1:12" ht="14.4" customHeight="1" x14ac:dyDescent="0.3">
      <c r="A53" s="2"/>
      <c r="B53" s="3"/>
      <c r="C53" s="4" t="s">
        <v>51</v>
      </c>
      <c r="D53" s="41" t="s">
        <v>21</v>
      </c>
      <c r="E53" s="34"/>
      <c r="F53" s="20">
        <f t="shared" si="0"/>
        <v>0</v>
      </c>
      <c r="G53" s="34"/>
      <c r="H53" s="38">
        <f t="shared" si="1"/>
        <v>0</v>
      </c>
      <c r="I53" s="34"/>
      <c r="J53" s="38">
        <f t="shared" si="10"/>
        <v>0</v>
      </c>
      <c r="K53" s="81"/>
      <c r="L53" s="82"/>
    </row>
    <row r="54" spans="1:12" ht="14.4" customHeight="1" x14ac:dyDescent="0.3">
      <c r="A54" s="2"/>
      <c r="B54" s="3"/>
      <c r="C54" s="4" t="s">
        <v>52</v>
      </c>
      <c r="D54" s="41" t="s">
        <v>21</v>
      </c>
      <c r="E54" s="34"/>
      <c r="F54" s="20">
        <f t="shared" si="0"/>
        <v>0</v>
      </c>
      <c r="G54" s="34"/>
      <c r="H54" s="38">
        <f t="shared" si="1"/>
        <v>0</v>
      </c>
      <c r="I54" s="34"/>
      <c r="J54" s="38">
        <f t="shared" si="10"/>
        <v>0</v>
      </c>
      <c r="K54" s="81"/>
      <c r="L54" s="82"/>
    </row>
    <row r="55" spans="1:12" ht="14.4" customHeight="1" x14ac:dyDescent="0.3">
      <c r="A55" s="31" t="s">
        <v>53</v>
      </c>
      <c r="B55" s="3"/>
      <c r="C55" s="4"/>
      <c r="D55" s="43"/>
      <c r="E55" s="32"/>
      <c r="F55" s="20"/>
      <c r="G55" s="32"/>
      <c r="H55" s="38"/>
      <c r="I55" s="32"/>
      <c r="J55" s="38"/>
      <c r="K55" s="32"/>
      <c r="L55" s="38"/>
    </row>
    <row r="56" spans="1:12" ht="14.4" customHeight="1" x14ac:dyDescent="0.3">
      <c r="A56" s="2"/>
      <c r="B56" s="3" t="s">
        <v>87</v>
      </c>
      <c r="C56" s="4"/>
      <c r="D56" s="41" t="s">
        <v>39</v>
      </c>
      <c r="E56" s="34"/>
      <c r="F56" s="20">
        <f t="shared" si="0"/>
        <v>0</v>
      </c>
      <c r="G56" s="34"/>
      <c r="H56" s="38">
        <f t="shared" si="1"/>
        <v>0</v>
      </c>
      <c r="I56" s="34"/>
      <c r="J56" s="38">
        <f t="shared" ref="J56:J57" si="11">I56*1.2</f>
        <v>0</v>
      </c>
      <c r="K56" s="34"/>
      <c r="L56" s="38">
        <f t="shared" ref="L56:L57" si="12">K56*1.2</f>
        <v>0</v>
      </c>
    </row>
    <row r="57" spans="1:12" ht="14.4" customHeight="1" x14ac:dyDescent="0.3">
      <c r="A57" s="2"/>
      <c r="B57" s="3" t="s">
        <v>55</v>
      </c>
      <c r="C57" s="4"/>
      <c r="D57" s="41" t="s">
        <v>39</v>
      </c>
      <c r="E57" s="34"/>
      <c r="F57" s="20">
        <f t="shared" si="0"/>
        <v>0</v>
      </c>
      <c r="G57" s="34"/>
      <c r="H57" s="38">
        <f t="shared" si="1"/>
        <v>0</v>
      </c>
      <c r="I57" s="34"/>
      <c r="J57" s="38">
        <f t="shared" si="11"/>
        <v>0</v>
      </c>
      <c r="K57" s="34"/>
      <c r="L57" s="38">
        <f t="shared" si="12"/>
        <v>0</v>
      </c>
    </row>
    <row r="58" spans="1:12" ht="14.4" customHeight="1" x14ac:dyDescent="0.3">
      <c r="A58" s="2"/>
      <c r="B58" s="3" t="s">
        <v>19</v>
      </c>
      <c r="C58" s="4"/>
      <c r="D58" s="42"/>
      <c r="E58" s="32"/>
      <c r="F58" s="20"/>
      <c r="G58" s="32"/>
      <c r="H58" s="38"/>
      <c r="I58" s="32"/>
      <c r="J58" s="38"/>
      <c r="K58" s="32"/>
      <c r="L58" s="38"/>
    </row>
    <row r="59" spans="1:12" ht="14.4" customHeight="1" x14ac:dyDescent="0.3">
      <c r="A59" s="2"/>
      <c r="B59" s="3"/>
      <c r="C59" s="4" t="s">
        <v>56</v>
      </c>
      <c r="D59" s="41" t="s">
        <v>21</v>
      </c>
      <c r="E59" s="34"/>
      <c r="F59" s="20">
        <f t="shared" si="0"/>
        <v>0</v>
      </c>
      <c r="G59" s="34"/>
      <c r="H59" s="38">
        <f t="shared" si="1"/>
        <v>0</v>
      </c>
      <c r="I59" s="34"/>
      <c r="J59" s="38">
        <f t="shared" ref="J59:J62" si="13">I59*1.2</f>
        <v>0</v>
      </c>
      <c r="K59" s="34"/>
      <c r="L59" s="38">
        <f t="shared" ref="L59:L62" si="14">K59*1.2</f>
        <v>0</v>
      </c>
    </row>
    <row r="60" spans="1:12" ht="14.4" customHeight="1" x14ac:dyDescent="0.3">
      <c r="A60" s="2"/>
      <c r="B60" s="3"/>
      <c r="C60" s="4" t="s">
        <v>57</v>
      </c>
      <c r="D60" s="41" t="s">
        <v>21</v>
      </c>
      <c r="E60" s="34"/>
      <c r="F60" s="20">
        <f t="shared" si="0"/>
        <v>0</v>
      </c>
      <c r="G60" s="34"/>
      <c r="H60" s="38">
        <f t="shared" si="1"/>
        <v>0</v>
      </c>
      <c r="I60" s="34"/>
      <c r="J60" s="38">
        <f t="shared" si="13"/>
        <v>0</v>
      </c>
      <c r="K60" s="34"/>
      <c r="L60" s="38">
        <f t="shared" si="14"/>
        <v>0</v>
      </c>
    </row>
    <row r="61" spans="1:12" ht="14.4" customHeight="1" x14ac:dyDescent="0.3">
      <c r="A61" s="2"/>
      <c r="B61" s="3"/>
      <c r="C61" s="4" t="s">
        <v>58</v>
      </c>
      <c r="D61" s="41" t="s">
        <v>21</v>
      </c>
      <c r="E61" s="34"/>
      <c r="F61" s="20">
        <f t="shared" ref="F61:F62" si="15">E61*1.2</f>
        <v>0</v>
      </c>
      <c r="G61" s="34"/>
      <c r="H61" s="38">
        <f t="shared" si="1"/>
        <v>0</v>
      </c>
      <c r="I61" s="34"/>
      <c r="J61" s="38">
        <f t="shared" si="13"/>
        <v>0</v>
      </c>
      <c r="K61" s="34"/>
      <c r="L61" s="38">
        <f t="shared" si="14"/>
        <v>0</v>
      </c>
    </row>
    <row r="62" spans="1:12" ht="14.4" customHeight="1" x14ac:dyDescent="0.3">
      <c r="A62" s="2"/>
      <c r="B62" s="3"/>
      <c r="C62" s="4" t="s">
        <v>59</v>
      </c>
      <c r="D62" s="41" t="s">
        <v>21</v>
      </c>
      <c r="E62" s="34"/>
      <c r="F62" s="20">
        <f t="shared" si="15"/>
        <v>0</v>
      </c>
      <c r="G62" s="34"/>
      <c r="H62" s="38">
        <f t="shared" si="1"/>
        <v>0</v>
      </c>
      <c r="I62" s="34"/>
      <c r="J62" s="38">
        <f t="shared" si="13"/>
        <v>0</v>
      </c>
      <c r="K62" s="34"/>
      <c r="L62" s="38">
        <f t="shared" si="14"/>
        <v>0</v>
      </c>
    </row>
    <row r="63" spans="1:12" ht="14.4" customHeight="1" x14ac:dyDescent="0.3">
      <c r="A63" s="2"/>
      <c r="B63" s="3" t="s">
        <v>27</v>
      </c>
      <c r="C63" s="4"/>
      <c r="D63" s="42"/>
      <c r="E63" s="32"/>
      <c r="F63" s="20"/>
      <c r="G63" s="32"/>
      <c r="H63" s="38"/>
      <c r="I63" s="32"/>
      <c r="J63" s="38"/>
      <c r="K63" s="32"/>
      <c r="L63" s="38"/>
    </row>
    <row r="64" spans="1:12" ht="14.4" customHeight="1" x14ac:dyDescent="0.3">
      <c r="A64" s="2"/>
      <c r="B64" s="3"/>
      <c r="C64" s="4" t="s">
        <v>60</v>
      </c>
      <c r="D64" s="41" t="s">
        <v>29</v>
      </c>
      <c r="E64" s="34"/>
      <c r="F64" s="20">
        <f t="shared" si="0"/>
        <v>0</v>
      </c>
      <c r="G64" s="34"/>
      <c r="H64" s="38">
        <f t="shared" si="1"/>
        <v>0</v>
      </c>
      <c r="I64" s="34"/>
      <c r="J64" s="38">
        <f t="shared" ref="J64" si="16">I64*1.2</f>
        <v>0</v>
      </c>
      <c r="K64" s="34"/>
      <c r="L64" s="38">
        <f t="shared" ref="L64" si="17">K64*1.2</f>
        <v>0</v>
      </c>
    </row>
    <row r="65" spans="1:12" ht="14.4" customHeight="1" x14ac:dyDescent="0.3">
      <c r="A65" s="31" t="s">
        <v>61</v>
      </c>
      <c r="B65" s="3"/>
      <c r="C65" s="4"/>
      <c r="D65" s="43"/>
      <c r="E65" s="32"/>
      <c r="F65" s="20"/>
      <c r="G65" s="32"/>
      <c r="H65" s="38"/>
      <c r="I65" s="32"/>
      <c r="J65" s="38"/>
      <c r="K65" s="32"/>
      <c r="L65" s="38"/>
    </row>
    <row r="66" spans="1:12" ht="14.4" customHeight="1" x14ac:dyDescent="0.3">
      <c r="A66" s="2"/>
      <c r="B66" s="3" t="s">
        <v>62</v>
      </c>
      <c r="C66" s="4"/>
      <c r="D66" s="41"/>
      <c r="E66" s="32"/>
      <c r="F66" s="20"/>
      <c r="G66" s="32"/>
      <c r="H66" s="38"/>
      <c r="I66" s="32"/>
      <c r="J66" s="38"/>
      <c r="K66" s="32"/>
      <c r="L66" s="38"/>
    </row>
    <row r="67" spans="1:12" ht="14.4" customHeight="1" x14ac:dyDescent="0.3">
      <c r="A67" s="2"/>
      <c r="B67" s="3"/>
      <c r="C67" s="4" t="s">
        <v>63</v>
      </c>
      <c r="D67" s="41" t="s">
        <v>39</v>
      </c>
      <c r="E67" s="34"/>
      <c r="F67" s="20">
        <f t="shared" si="0"/>
        <v>0</v>
      </c>
      <c r="G67" s="34"/>
      <c r="H67" s="38">
        <f t="shared" si="1"/>
        <v>0</v>
      </c>
      <c r="I67" s="34"/>
      <c r="J67" s="38">
        <f t="shared" ref="J67:J69" si="18">I67*1.2</f>
        <v>0</v>
      </c>
      <c r="K67" s="34"/>
      <c r="L67" s="38">
        <f t="shared" ref="L67:L70" si="19">K67*1.2</f>
        <v>0</v>
      </c>
    </row>
    <row r="68" spans="1:12" ht="14.4" customHeight="1" x14ac:dyDescent="0.3">
      <c r="A68" s="2"/>
      <c r="B68" s="3"/>
      <c r="C68" s="4" t="s">
        <v>64</v>
      </c>
      <c r="D68" s="41" t="s">
        <v>39</v>
      </c>
      <c r="E68" s="34"/>
      <c r="F68" s="20">
        <f t="shared" si="0"/>
        <v>0</v>
      </c>
      <c r="G68" s="34"/>
      <c r="H68" s="38">
        <f t="shared" si="1"/>
        <v>0</v>
      </c>
      <c r="I68" s="34"/>
      <c r="J68" s="38">
        <f t="shared" si="18"/>
        <v>0</v>
      </c>
      <c r="K68" s="34"/>
      <c r="L68" s="38">
        <f t="shared" si="19"/>
        <v>0</v>
      </c>
    </row>
    <row r="69" spans="1:12" ht="14.4" customHeight="1" x14ac:dyDescent="0.3">
      <c r="A69" s="2"/>
      <c r="B69" s="3"/>
      <c r="C69" s="4" t="s">
        <v>65</v>
      </c>
      <c r="D69" s="41" t="s">
        <v>39</v>
      </c>
      <c r="E69" s="34"/>
      <c r="F69" s="20">
        <f t="shared" si="0"/>
        <v>0</v>
      </c>
      <c r="G69" s="34"/>
      <c r="H69" s="38">
        <f t="shared" si="1"/>
        <v>0</v>
      </c>
      <c r="I69" s="34"/>
      <c r="J69" s="38">
        <f t="shared" si="18"/>
        <v>0</v>
      </c>
      <c r="K69" s="34"/>
      <c r="L69" s="38">
        <f t="shared" si="19"/>
        <v>0</v>
      </c>
    </row>
    <row r="70" spans="1:12" x14ac:dyDescent="0.3">
      <c r="A70" s="5"/>
      <c r="B70" s="6"/>
      <c r="C70" s="7" t="s">
        <v>66</v>
      </c>
      <c r="D70" s="53" t="s">
        <v>29</v>
      </c>
      <c r="E70" s="54"/>
      <c r="F70" s="21">
        <f t="shared" si="0"/>
        <v>0</v>
      </c>
      <c r="G70" s="54"/>
      <c r="H70" s="39">
        <f t="shared" ref="H70" si="20">G70*1.2</f>
        <v>0</v>
      </c>
      <c r="I70" s="54"/>
      <c r="J70" s="39">
        <f t="shared" ref="J70" si="21">I70*1.2</f>
        <v>0</v>
      </c>
      <c r="K70" s="54"/>
      <c r="L70" s="39">
        <f t="shared" si="19"/>
        <v>0</v>
      </c>
    </row>
    <row r="71" spans="1:12" ht="18.600000000000001" customHeight="1" x14ac:dyDescent="0.3">
      <c r="A71" s="46"/>
      <c r="B71" s="8"/>
      <c r="C71" s="8"/>
      <c r="D71" s="59" t="s">
        <v>9</v>
      </c>
      <c r="E71" s="145" t="s">
        <v>67</v>
      </c>
      <c r="F71" s="146"/>
    </row>
    <row r="72" spans="1:12" ht="12.75" customHeight="1" x14ac:dyDescent="0.3">
      <c r="A72" s="35"/>
      <c r="B72" s="36"/>
      <c r="C72" s="36"/>
      <c r="D72" s="55"/>
      <c r="E72" s="44" t="s">
        <v>10</v>
      </c>
      <c r="F72" s="45" t="s">
        <v>11</v>
      </c>
    </row>
    <row r="73" spans="1:12" x14ac:dyDescent="0.3">
      <c r="A73" s="31" t="s">
        <v>68</v>
      </c>
      <c r="B73" s="3"/>
      <c r="C73" s="3"/>
      <c r="D73" s="56"/>
      <c r="E73" s="32"/>
      <c r="F73" s="57"/>
    </row>
    <row r="74" spans="1:12" x14ac:dyDescent="0.3">
      <c r="A74" s="2"/>
      <c r="B74" s="3"/>
      <c r="C74" s="3" t="s">
        <v>69</v>
      </c>
      <c r="D74" s="58" t="s">
        <v>39</v>
      </c>
      <c r="E74" s="34"/>
      <c r="F74" s="38">
        <f t="shared" si="0"/>
        <v>0</v>
      </c>
    </row>
    <row r="75" spans="1:12" x14ac:dyDescent="0.3">
      <c r="A75" s="2"/>
      <c r="B75" s="3"/>
      <c r="C75" s="3" t="s">
        <v>70</v>
      </c>
      <c r="D75" s="58" t="s">
        <v>21</v>
      </c>
      <c r="E75" s="34"/>
      <c r="F75" s="38">
        <f t="shared" si="0"/>
        <v>0</v>
      </c>
    </row>
    <row r="76" spans="1:12" x14ac:dyDescent="0.3">
      <c r="A76" s="31" t="s">
        <v>71</v>
      </c>
      <c r="B76" s="3"/>
      <c r="C76" s="3"/>
      <c r="D76" s="56"/>
      <c r="E76" s="32"/>
      <c r="F76" s="38"/>
    </row>
    <row r="77" spans="1:12" x14ac:dyDescent="0.3">
      <c r="A77" s="2"/>
      <c r="B77" s="3"/>
      <c r="C77" s="3" t="s">
        <v>72</v>
      </c>
      <c r="D77" s="58" t="s">
        <v>39</v>
      </c>
      <c r="E77" s="34"/>
      <c r="F77" s="38">
        <f t="shared" si="0"/>
        <v>0</v>
      </c>
    </row>
    <row r="78" spans="1:12" x14ac:dyDescent="0.3">
      <c r="A78" s="2"/>
      <c r="B78" s="3"/>
      <c r="C78" s="3" t="s">
        <v>73</v>
      </c>
      <c r="D78" s="58" t="s">
        <v>39</v>
      </c>
      <c r="E78" s="34"/>
      <c r="F78" s="38">
        <f t="shared" si="0"/>
        <v>0</v>
      </c>
    </row>
    <row r="79" spans="1:12" x14ac:dyDescent="0.3">
      <c r="A79" s="31" t="s">
        <v>74</v>
      </c>
      <c r="B79" s="3"/>
      <c r="C79" s="3"/>
      <c r="D79" s="56"/>
      <c r="E79" s="32"/>
      <c r="F79" s="38"/>
    </row>
    <row r="80" spans="1:12" ht="14.4" customHeight="1" x14ac:dyDescent="0.3">
      <c r="A80" s="2"/>
      <c r="B80" s="3"/>
      <c r="C80" s="3" t="s">
        <v>75</v>
      </c>
      <c r="D80" s="58" t="s">
        <v>39</v>
      </c>
      <c r="E80" s="34"/>
      <c r="F80" s="38">
        <f t="shared" si="0"/>
        <v>0</v>
      </c>
    </row>
    <row r="81" spans="1:12" ht="14.4" customHeight="1" x14ac:dyDescent="0.3">
      <c r="A81" s="77"/>
      <c r="B81" s="78"/>
      <c r="C81" s="78" t="s">
        <v>88</v>
      </c>
      <c r="D81" s="79" t="s">
        <v>39</v>
      </c>
      <c r="E81" s="80"/>
      <c r="F81" s="38">
        <f t="shared" si="0"/>
        <v>0</v>
      </c>
    </row>
    <row r="82" spans="1:12" ht="14.4" customHeight="1" x14ac:dyDescent="0.3">
      <c r="A82" s="77"/>
      <c r="B82" s="78"/>
      <c r="C82" s="78" t="s">
        <v>89</v>
      </c>
      <c r="D82" s="79" t="s">
        <v>21</v>
      </c>
      <c r="E82" s="80"/>
      <c r="F82" s="38">
        <f t="shared" ref="F82" si="22">E82*1.2</f>
        <v>0</v>
      </c>
    </row>
    <row r="83" spans="1:12" ht="7.35" customHeight="1" thickBot="1" x14ac:dyDescent="0.35">
      <c r="A83" s="5"/>
      <c r="B83" s="6"/>
      <c r="C83" s="6"/>
      <c r="D83" s="60"/>
      <c r="E83" s="33"/>
      <c r="F83" s="39"/>
    </row>
    <row r="84" spans="1:12" x14ac:dyDescent="0.3">
      <c r="D84"/>
    </row>
    <row r="85" spans="1:12" ht="12.75" customHeight="1" x14ac:dyDescent="0.3">
      <c r="A85" s="11"/>
      <c r="B85" s="11"/>
      <c r="C85" s="11" t="s">
        <v>76</v>
      </c>
      <c r="D85" s="11"/>
      <c r="E85" s="11"/>
      <c r="F85" s="11"/>
    </row>
    <row r="86" spans="1:12" ht="12.75" customHeight="1" thickBot="1" x14ac:dyDescent="0.35">
      <c r="A86" s="9"/>
      <c r="B86" s="11"/>
      <c r="C86" s="9"/>
      <c r="D86" s="9"/>
    </row>
    <row r="87" spans="1:12" ht="19.350000000000001" customHeight="1" thickBot="1" x14ac:dyDescent="0.35">
      <c r="B87" s="11"/>
      <c r="C87" s="22" t="s">
        <v>8</v>
      </c>
      <c r="D87" s="23" t="s">
        <v>9</v>
      </c>
      <c r="E87" s="23" t="s">
        <v>10</v>
      </c>
      <c r="F87" s="24" t="s">
        <v>11</v>
      </c>
    </row>
    <row r="88" spans="1:12" s="25" customFormat="1" ht="14.4" customHeight="1" x14ac:dyDescent="0.3">
      <c r="A88"/>
      <c r="B88"/>
      <c r="C88" s="68" t="s">
        <v>77</v>
      </c>
      <c r="D88" s="62" t="s">
        <v>78</v>
      </c>
      <c r="E88" s="61"/>
      <c r="F88" s="65">
        <f>E88*1.2</f>
        <v>0</v>
      </c>
      <c r="G88"/>
      <c r="H88"/>
      <c r="I88"/>
      <c r="J88"/>
      <c r="K88"/>
      <c r="L88" s="26"/>
    </row>
    <row r="89" spans="1:12" ht="14.4" customHeight="1" x14ac:dyDescent="0.3">
      <c r="C89" s="69" t="s">
        <v>79</v>
      </c>
      <c r="D89" s="63" t="s">
        <v>78</v>
      </c>
      <c r="E89" s="34"/>
      <c r="F89" s="66">
        <f>E89*1.2</f>
        <v>0</v>
      </c>
    </row>
    <row r="90" spans="1:12" ht="14.4" customHeight="1" thickBot="1" x14ac:dyDescent="0.35">
      <c r="C90" s="70" t="s">
        <v>80</v>
      </c>
      <c r="D90" s="64" t="s">
        <v>81</v>
      </c>
      <c r="E90" s="54"/>
      <c r="F90" s="67">
        <f>E90*1.2</f>
        <v>0</v>
      </c>
    </row>
    <row r="91" spans="1:12" x14ac:dyDescent="0.3">
      <c r="D91"/>
    </row>
    <row r="92" spans="1:12" ht="15" thickBot="1" x14ac:dyDescent="0.35">
      <c r="D92"/>
    </row>
    <row r="93" spans="1:12" ht="24.6" customHeight="1" thickBot="1" x14ac:dyDescent="0.35">
      <c r="C93" s="27" t="s">
        <v>82</v>
      </c>
      <c r="D93" s="28" t="s">
        <v>83</v>
      </c>
    </row>
    <row r="94" spans="1:12" ht="15" thickBot="1" x14ac:dyDescent="0.35">
      <c r="C94" s="30"/>
      <c r="D94" s="29"/>
    </row>
    <row r="95" spans="1:12" ht="115.65" customHeight="1" thickBot="1" x14ac:dyDescent="0.35">
      <c r="A95" s="134" t="s">
        <v>84</v>
      </c>
      <c r="B95" s="135"/>
      <c r="C95" s="135"/>
      <c r="D95" s="135"/>
      <c r="E95" s="135"/>
      <c r="F95" s="135"/>
      <c r="G95" s="135"/>
      <c r="H95" s="135"/>
      <c r="I95" s="135"/>
      <c r="J95" s="136"/>
      <c r="K95" s="10"/>
      <c r="L95" s="10"/>
    </row>
  </sheetData>
  <mergeCells count="15">
    <mergeCell ref="K12:L12"/>
    <mergeCell ref="A2:H2"/>
    <mergeCell ref="E12:F12"/>
    <mergeCell ref="F3:G3"/>
    <mergeCell ref="F4:G4"/>
    <mergeCell ref="A3:E3"/>
    <mergeCell ref="A4:E4"/>
    <mergeCell ref="F5:G5"/>
    <mergeCell ref="A95:J95"/>
    <mergeCell ref="A10:I10"/>
    <mergeCell ref="A11:H11"/>
    <mergeCell ref="A12:C12"/>
    <mergeCell ref="G12:H12"/>
    <mergeCell ref="E71:F71"/>
    <mergeCell ref="I12:J12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rowBreaks count="1" manualBreakCount="1">
    <brk id="5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D536-89BD-4119-963E-0DF9BE6EE02C}">
  <sheetPr>
    <pageSetUpPr fitToPage="1"/>
  </sheetPr>
  <dimension ref="A2:P74"/>
  <sheetViews>
    <sheetView tabSelected="1" topLeftCell="A56" zoomScale="70" zoomScaleNormal="70" zoomScaleSheetLayoutView="78" workbookViewId="0">
      <selection activeCell="E72" sqref="E72:J72"/>
    </sheetView>
  </sheetViews>
  <sheetFormatPr baseColWidth="10" defaultColWidth="11.44140625" defaultRowHeight="15" customHeight="1" x14ac:dyDescent="0.3"/>
  <cols>
    <col min="1" max="2" width="6.5546875" customWidth="1"/>
    <col min="3" max="3" width="32.5546875" customWidth="1"/>
    <col min="4" max="4" width="6.5546875" style="1" customWidth="1"/>
    <col min="5" max="5" width="9" style="1" customWidth="1"/>
    <col min="6" max="7" width="15.5546875" customWidth="1"/>
    <col min="8" max="8" width="7.109375" customWidth="1"/>
    <col min="9" max="10" width="19.44140625" customWidth="1"/>
    <col min="11" max="11" width="8.33203125" customWidth="1"/>
    <col min="12" max="12" width="19.5546875" customWidth="1"/>
    <col min="13" max="13" width="17.44140625" customWidth="1"/>
    <col min="14" max="14" width="10.44140625" customWidth="1"/>
    <col min="15" max="15" width="13.5546875" customWidth="1"/>
    <col min="16" max="16" width="13.109375" customWidth="1"/>
  </cols>
  <sheetData>
    <row r="2" spans="1:16" s="13" customFormat="1" ht="137.4" customHeight="1" x14ac:dyDescent="0.3">
      <c r="A2" s="148" t="s">
        <v>93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6" ht="18" customHeight="1" x14ac:dyDescent="0.3">
      <c r="A3" s="151" t="s">
        <v>0</v>
      </c>
      <c r="B3" s="151"/>
      <c r="C3" s="151"/>
      <c r="D3" s="151"/>
      <c r="E3" s="151"/>
      <c r="F3" s="152"/>
      <c r="G3" s="149">
        <f>'BPU lot 2'!F3</f>
        <v>0</v>
      </c>
      <c r="H3" s="159"/>
      <c r="I3" s="150"/>
      <c r="J3" s="84"/>
      <c r="K3" s="84"/>
    </row>
    <row r="4" spans="1:16" ht="18" customHeight="1" x14ac:dyDescent="0.3">
      <c r="A4" s="151" t="s">
        <v>1</v>
      </c>
      <c r="B4" s="151"/>
      <c r="C4" s="151"/>
      <c r="D4" s="151"/>
      <c r="E4" s="151"/>
      <c r="F4" s="152"/>
      <c r="G4" s="149">
        <f>'BPU lot 2'!F4</f>
        <v>0</v>
      </c>
      <c r="H4" s="159"/>
      <c r="I4" s="150"/>
      <c r="J4" s="84"/>
      <c r="K4" s="84"/>
      <c r="O4" s="75"/>
    </row>
    <row r="5" spans="1:16" ht="14.4" x14ac:dyDescent="0.3">
      <c r="A5" s="71"/>
      <c r="B5" s="71"/>
      <c r="C5" s="71" t="s">
        <v>2</v>
      </c>
      <c r="D5" s="72"/>
      <c r="E5" s="72"/>
      <c r="G5" s="153">
        <f>'BPU lot 2'!F5</f>
        <v>0</v>
      </c>
      <c r="H5" s="158"/>
      <c r="I5" s="154"/>
      <c r="J5" s="85"/>
      <c r="K5" s="85"/>
      <c r="L5" s="73"/>
      <c r="M5" s="73"/>
      <c r="N5" s="73"/>
      <c r="O5" s="76"/>
    </row>
    <row r="6" spans="1:16" ht="36.6" customHeight="1" x14ac:dyDescent="0.3">
      <c r="A6" s="14" t="s">
        <v>3</v>
      </c>
      <c r="B6" s="15"/>
      <c r="C6" s="9"/>
      <c r="D6"/>
      <c r="E6"/>
    </row>
    <row r="7" spans="1:16" x14ac:dyDescent="0.3">
      <c r="A7" s="16" t="s">
        <v>4</v>
      </c>
      <c r="B7" s="16"/>
      <c r="C7" s="15"/>
      <c r="D7" s="16"/>
      <c r="E7" s="16"/>
      <c r="I7" s="75"/>
      <c r="J7" s="75"/>
      <c r="K7" s="75"/>
    </row>
    <row r="8" spans="1:16" x14ac:dyDescent="0.3">
      <c r="A8" s="16" t="s">
        <v>5</v>
      </c>
      <c r="B8" s="17"/>
      <c r="C8" s="17"/>
      <c r="D8" s="18"/>
      <c r="E8" s="18"/>
    </row>
    <row r="9" spans="1:16" ht="12.75" customHeight="1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6" ht="32.1" customHeight="1" x14ac:dyDescent="0.3">
      <c r="A10" s="137" t="s">
        <v>94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9"/>
      <c r="N10" s="115"/>
    </row>
    <row r="11" spans="1:16" ht="12.75" customHeight="1" x14ac:dyDescent="0.3">
      <c r="A11" s="140" t="s">
        <v>7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</row>
    <row r="12" spans="1:16" ht="45.6" customHeight="1" x14ac:dyDescent="0.3">
      <c r="A12" s="141" t="s">
        <v>8</v>
      </c>
      <c r="B12" s="142"/>
      <c r="C12" s="143"/>
      <c r="D12" s="12" t="s">
        <v>9</v>
      </c>
      <c r="E12" s="145" t="s">
        <v>95</v>
      </c>
      <c r="F12" s="142"/>
      <c r="G12" s="142"/>
      <c r="H12" s="171" t="s">
        <v>98</v>
      </c>
      <c r="I12" s="160"/>
      <c r="J12" s="160"/>
      <c r="K12" s="171" t="s">
        <v>97</v>
      </c>
      <c r="L12" s="160"/>
      <c r="M12" s="161"/>
      <c r="N12" s="155" t="s">
        <v>85</v>
      </c>
      <c r="O12" s="155"/>
      <c r="P12" s="156"/>
    </row>
    <row r="13" spans="1:16" ht="12.75" customHeight="1" x14ac:dyDescent="0.3">
      <c r="A13" s="35"/>
      <c r="B13" s="36"/>
      <c r="C13" s="37"/>
      <c r="D13" s="40"/>
      <c r="E13" s="40" t="s">
        <v>90</v>
      </c>
      <c r="F13" s="44" t="s">
        <v>10</v>
      </c>
      <c r="G13" s="86" t="s">
        <v>11</v>
      </c>
      <c r="H13" s="89" t="s">
        <v>90</v>
      </c>
      <c r="I13" s="44" t="s">
        <v>10</v>
      </c>
      <c r="J13" s="86" t="s">
        <v>11</v>
      </c>
      <c r="K13" s="89" t="s">
        <v>90</v>
      </c>
      <c r="L13" s="44" t="s">
        <v>10</v>
      </c>
      <c r="M13" s="90" t="s">
        <v>11</v>
      </c>
      <c r="N13" s="98" t="s">
        <v>90</v>
      </c>
      <c r="O13" s="44" t="s">
        <v>10</v>
      </c>
      <c r="P13" s="90" t="s">
        <v>11</v>
      </c>
    </row>
    <row r="14" spans="1:16" ht="14.4" x14ac:dyDescent="0.3">
      <c r="A14" s="47" t="s">
        <v>12</v>
      </c>
      <c r="B14" s="48"/>
      <c r="C14" s="49"/>
      <c r="D14" s="107"/>
      <c r="E14" s="103"/>
      <c r="F14" s="104"/>
      <c r="G14" s="105"/>
      <c r="H14" s="112"/>
      <c r="I14" s="51"/>
      <c r="J14" s="87"/>
      <c r="K14" s="91"/>
      <c r="L14" s="51"/>
      <c r="M14" s="92"/>
      <c r="N14" s="112"/>
      <c r="O14" s="51"/>
      <c r="P14" s="92"/>
    </row>
    <row r="15" spans="1:16" ht="13.35" customHeight="1" x14ac:dyDescent="0.3">
      <c r="A15" s="2"/>
      <c r="B15" s="3" t="s">
        <v>13</v>
      </c>
      <c r="C15" s="4"/>
      <c r="D15" s="108" t="s">
        <v>39</v>
      </c>
      <c r="E15" s="93"/>
      <c r="F15" s="126">
        <f>'BPU lot 2'!E15*'DQE lot 2  '!E15</f>
        <v>0</v>
      </c>
      <c r="G15" s="127">
        <f>F15*1.2</f>
        <v>0</v>
      </c>
      <c r="H15" s="99"/>
      <c r="I15" s="126">
        <f>'BPU lot 2'!G15*H15</f>
        <v>0</v>
      </c>
      <c r="J15" s="130">
        <f>I15*1.2</f>
        <v>0</v>
      </c>
      <c r="K15" s="125">
        <v>3</v>
      </c>
      <c r="L15" s="126">
        <f>'BPU lot 2'!I15*K15</f>
        <v>0</v>
      </c>
      <c r="M15" s="127">
        <f>L15*1.2</f>
        <v>0</v>
      </c>
      <c r="N15" s="124">
        <v>3</v>
      </c>
      <c r="O15" s="126">
        <f>'BPU lot 2'!K15*N15</f>
        <v>0</v>
      </c>
      <c r="P15" s="131">
        <f>O15*1.2</f>
        <v>0</v>
      </c>
    </row>
    <row r="16" spans="1:16" ht="12.75" customHeight="1" x14ac:dyDescent="0.3">
      <c r="A16" s="2"/>
      <c r="B16" s="3" t="s">
        <v>14</v>
      </c>
      <c r="C16" s="4"/>
      <c r="D16" s="109"/>
      <c r="E16" s="94"/>
      <c r="F16" s="20"/>
      <c r="G16" s="106"/>
      <c r="H16" s="100"/>
      <c r="I16" s="32"/>
      <c r="J16" s="88"/>
      <c r="K16" s="94"/>
      <c r="L16" s="32"/>
      <c r="M16" s="95"/>
      <c r="N16" s="100"/>
      <c r="O16" s="32"/>
      <c r="P16" s="106"/>
    </row>
    <row r="17" spans="1:16" ht="12.75" customHeight="1" x14ac:dyDescent="0.3">
      <c r="A17" s="2"/>
      <c r="B17" s="3"/>
      <c r="C17" s="4" t="s">
        <v>15</v>
      </c>
      <c r="D17" s="108" t="s">
        <v>39</v>
      </c>
      <c r="E17" s="125">
        <v>16</v>
      </c>
      <c r="F17" s="126">
        <f>'BPU lot 2'!E17*'DQE lot 2  '!E17</f>
        <v>0</v>
      </c>
      <c r="G17" s="127">
        <f t="shared" ref="G17:G70" si="0">F17*1.2</f>
        <v>0</v>
      </c>
      <c r="H17" s="125"/>
      <c r="I17" s="126">
        <f>'BPU lot 2'!G17*H17</f>
        <v>0</v>
      </c>
      <c r="J17" s="130">
        <f t="shared" ref="J17:J19" si="1">I17*1.2</f>
        <v>0</v>
      </c>
      <c r="K17" s="93"/>
      <c r="L17" s="126">
        <f>'BPU lot 2'!I17*K17</f>
        <v>0</v>
      </c>
      <c r="M17" s="127">
        <f t="shared" ref="M17:M19" si="2">L17*1.2</f>
        <v>0</v>
      </c>
      <c r="N17" s="124">
        <v>25</v>
      </c>
      <c r="O17" s="126">
        <f>'BPU lot 2'!K17*N17</f>
        <v>0</v>
      </c>
      <c r="P17" s="131">
        <f t="shared" ref="P17:P19" si="3">O17*1.2</f>
        <v>0</v>
      </c>
    </row>
    <row r="18" spans="1:16" ht="12.75" customHeight="1" x14ac:dyDescent="0.3">
      <c r="A18" s="2"/>
      <c r="B18" s="3"/>
      <c r="C18" s="4" t="s">
        <v>16</v>
      </c>
      <c r="D18" s="108" t="s">
        <v>39</v>
      </c>
      <c r="E18" s="93"/>
      <c r="F18" s="126">
        <f>'BPU lot 2'!E18*'DQE lot 2  '!E18</f>
        <v>0</v>
      </c>
      <c r="G18" s="127">
        <f t="shared" si="0"/>
        <v>0</v>
      </c>
      <c r="H18" s="93"/>
      <c r="I18" s="126">
        <f>'BPU lot 2'!G18*H18</f>
        <v>0</v>
      </c>
      <c r="J18" s="130">
        <f t="shared" si="1"/>
        <v>0</v>
      </c>
      <c r="K18" s="93"/>
      <c r="L18" s="126">
        <f>'BPU lot 2'!I18*K18</f>
        <v>0</v>
      </c>
      <c r="M18" s="127">
        <f t="shared" si="2"/>
        <v>0</v>
      </c>
      <c r="N18" s="93"/>
      <c r="O18" s="126">
        <f>'BPU lot 2'!K18*N18</f>
        <v>0</v>
      </c>
      <c r="P18" s="131">
        <f t="shared" si="3"/>
        <v>0</v>
      </c>
    </row>
    <row r="19" spans="1:16" ht="14.4" x14ac:dyDescent="0.3">
      <c r="A19" s="2"/>
      <c r="B19" s="3"/>
      <c r="C19" s="4" t="s">
        <v>17</v>
      </c>
      <c r="D19" s="108" t="s">
        <v>39</v>
      </c>
      <c r="E19" s="93"/>
      <c r="F19" s="126">
        <f>'BPU lot 2'!E19*'DQE lot 2  '!E19</f>
        <v>0</v>
      </c>
      <c r="G19" s="127">
        <f t="shared" si="0"/>
        <v>0</v>
      </c>
      <c r="H19" s="93"/>
      <c r="I19" s="126">
        <f>'BPU lot 2'!G19*H19</f>
        <v>0</v>
      </c>
      <c r="J19" s="130">
        <f t="shared" si="1"/>
        <v>0</v>
      </c>
      <c r="K19" s="93"/>
      <c r="L19" s="126">
        <f>'BPU lot 2'!I19*K19</f>
        <v>0</v>
      </c>
      <c r="M19" s="127">
        <f t="shared" si="2"/>
        <v>0</v>
      </c>
      <c r="N19" s="93"/>
      <c r="O19" s="126">
        <f>'BPU lot 2'!K19*N19</f>
        <v>0</v>
      </c>
      <c r="P19" s="131">
        <f t="shared" si="3"/>
        <v>0</v>
      </c>
    </row>
    <row r="20" spans="1:16" ht="14.4" x14ac:dyDescent="0.3">
      <c r="A20" s="2"/>
      <c r="B20" s="3" t="s">
        <v>18</v>
      </c>
      <c r="C20" s="4"/>
      <c r="D20" s="109"/>
      <c r="E20" s="94"/>
      <c r="F20" s="20"/>
      <c r="G20" s="106"/>
      <c r="H20" s="100"/>
      <c r="I20" s="32"/>
      <c r="J20" s="88"/>
      <c r="K20" s="94"/>
      <c r="L20" s="32"/>
      <c r="M20" s="95"/>
      <c r="N20" s="100"/>
      <c r="O20" s="32"/>
      <c r="P20" s="106"/>
    </row>
    <row r="21" spans="1:16" ht="18" x14ac:dyDescent="0.3">
      <c r="A21" s="2"/>
      <c r="B21" s="3"/>
      <c r="C21" s="4" t="s">
        <v>15</v>
      </c>
      <c r="D21" s="108" t="s">
        <v>39</v>
      </c>
      <c r="E21" s="125">
        <v>10.5</v>
      </c>
      <c r="F21" s="126">
        <f>'BPU lot 2'!E21*'DQE lot 2  '!E21</f>
        <v>0</v>
      </c>
      <c r="G21" s="127">
        <f t="shared" si="0"/>
        <v>0</v>
      </c>
      <c r="H21" s="125"/>
      <c r="I21" s="126">
        <f>'BPU lot 2'!G21*H21</f>
        <v>0</v>
      </c>
      <c r="J21" s="130">
        <f t="shared" ref="J21:J23" si="4">I21*1.2</f>
        <v>0</v>
      </c>
      <c r="K21" s="93"/>
      <c r="L21" s="126">
        <f>'BPU lot 2'!I21*K21</f>
        <v>0</v>
      </c>
      <c r="M21" s="127">
        <f t="shared" ref="M21:M23" si="5">L21*1.2</f>
        <v>0</v>
      </c>
      <c r="N21" s="93"/>
      <c r="O21" s="126">
        <f>'BPU lot 2'!K21*N21</f>
        <v>0</v>
      </c>
      <c r="P21" s="131">
        <f t="shared" ref="P21:P23" si="6">O21*1.2</f>
        <v>0</v>
      </c>
    </row>
    <row r="22" spans="1:16" ht="14.4" x14ac:dyDescent="0.3">
      <c r="A22" s="2"/>
      <c r="B22" s="3"/>
      <c r="C22" s="4" t="s">
        <v>16</v>
      </c>
      <c r="D22" s="108" t="s">
        <v>39</v>
      </c>
      <c r="E22" s="93"/>
      <c r="F22" s="126">
        <f>'BPU lot 2'!E22*'DQE lot 2  '!E22</f>
        <v>0</v>
      </c>
      <c r="G22" s="127">
        <f t="shared" si="0"/>
        <v>0</v>
      </c>
      <c r="H22" s="93"/>
      <c r="I22" s="126">
        <f>'BPU lot 2'!G22*H22</f>
        <v>0</v>
      </c>
      <c r="J22" s="130">
        <f t="shared" si="4"/>
        <v>0</v>
      </c>
      <c r="K22" s="93"/>
      <c r="L22" s="126">
        <f>'BPU lot 2'!I22*K22</f>
        <v>0</v>
      </c>
      <c r="M22" s="127">
        <f t="shared" si="5"/>
        <v>0</v>
      </c>
      <c r="N22" s="93"/>
      <c r="O22" s="126">
        <f>'BPU lot 2'!K22*N22</f>
        <v>0</v>
      </c>
      <c r="P22" s="131">
        <f t="shared" si="6"/>
        <v>0</v>
      </c>
    </row>
    <row r="23" spans="1:16" ht="14.4" x14ac:dyDescent="0.3">
      <c r="A23" s="2"/>
      <c r="B23" s="3"/>
      <c r="C23" s="4" t="s">
        <v>17</v>
      </c>
      <c r="D23" s="108" t="s">
        <v>39</v>
      </c>
      <c r="E23" s="93"/>
      <c r="F23" s="126">
        <f>'BPU lot 2'!E23*'DQE lot 2  '!E23</f>
        <v>0</v>
      </c>
      <c r="G23" s="127">
        <f t="shared" si="0"/>
        <v>0</v>
      </c>
      <c r="H23" s="93"/>
      <c r="I23" s="126">
        <f>'BPU lot 2'!G23*H23</f>
        <v>0</v>
      </c>
      <c r="J23" s="130">
        <f t="shared" si="4"/>
        <v>0</v>
      </c>
      <c r="K23" s="93"/>
      <c r="L23" s="126">
        <f>'BPU lot 2'!I23*K23</f>
        <v>0</v>
      </c>
      <c r="M23" s="127">
        <f t="shared" si="5"/>
        <v>0</v>
      </c>
      <c r="N23" s="93"/>
      <c r="O23" s="126">
        <f>'BPU lot 2'!K23*N23</f>
        <v>0</v>
      </c>
      <c r="P23" s="131">
        <f t="shared" si="6"/>
        <v>0</v>
      </c>
    </row>
    <row r="24" spans="1:16" ht="14.4" x14ac:dyDescent="0.3">
      <c r="A24" s="2"/>
      <c r="B24" s="3" t="s">
        <v>19</v>
      </c>
      <c r="C24" s="4"/>
      <c r="D24" s="109"/>
      <c r="E24" s="94"/>
      <c r="F24" s="20"/>
      <c r="G24" s="106"/>
      <c r="H24" s="100"/>
      <c r="I24" s="32"/>
      <c r="J24" s="88"/>
      <c r="K24" s="94"/>
      <c r="L24" s="32"/>
      <c r="M24" s="95"/>
      <c r="N24" s="100"/>
      <c r="O24" s="32"/>
      <c r="P24" s="106"/>
    </row>
    <row r="25" spans="1:16" ht="18" x14ac:dyDescent="0.3">
      <c r="A25" s="2"/>
      <c r="B25" s="3"/>
      <c r="C25" s="4" t="s">
        <v>20</v>
      </c>
      <c r="D25" s="108" t="s">
        <v>21</v>
      </c>
      <c r="E25" s="93"/>
      <c r="F25" s="126">
        <f>'BPU lot 2'!E25*'DQE lot 2  '!E25</f>
        <v>0</v>
      </c>
      <c r="G25" s="127">
        <f t="shared" si="0"/>
        <v>0</v>
      </c>
      <c r="H25" s="124">
        <v>1</v>
      </c>
      <c r="I25" s="126">
        <f>'BPU lot 2'!G25*H25</f>
        <v>0</v>
      </c>
      <c r="J25" s="130">
        <f t="shared" ref="J25:J30" si="7">I25*1.2</f>
        <v>0</v>
      </c>
      <c r="K25" s="125">
        <v>1</v>
      </c>
      <c r="L25" s="126">
        <f>'BPU lot 2'!I25*K25</f>
        <v>0</v>
      </c>
      <c r="M25" s="127">
        <f t="shared" ref="M25:M30" si="8">L25*1.2</f>
        <v>0</v>
      </c>
      <c r="N25" s="93"/>
      <c r="O25" s="126">
        <f>'BPU lot 2'!K25*N25</f>
        <v>0</v>
      </c>
      <c r="P25" s="131">
        <f t="shared" ref="P25:P30" si="9">O25*1.2</f>
        <v>0</v>
      </c>
    </row>
    <row r="26" spans="1:16" ht="14.4" x14ac:dyDescent="0.3">
      <c r="A26" s="2"/>
      <c r="B26" s="3"/>
      <c r="C26" s="4" t="s">
        <v>22</v>
      </c>
      <c r="D26" s="108" t="s">
        <v>21</v>
      </c>
      <c r="E26" s="93"/>
      <c r="F26" s="126">
        <f>'BPU lot 2'!E26*'DQE lot 2  '!E26</f>
        <v>0</v>
      </c>
      <c r="G26" s="127">
        <f t="shared" si="0"/>
        <v>0</v>
      </c>
      <c r="H26" s="93"/>
      <c r="I26" s="126">
        <f>'BPU lot 2'!G26*H26</f>
        <v>0</v>
      </c>
      <c r="J26" s="130">
        <f t="shared" si="7"/>
        <v>0</v>
      </c>
      <c r="K26" s="93"/>
      <c r="L26" s="126">
        <f>'BPU lot 2'!I26*K26</f>
        <v>0</v>
      </c>
      <c r="M26" s="127">
        <f t="shared" si="8"/>
        <v>0</v>
      </c>
      <c r="N26" s="93"/>
      <c r="O26" s="126">
        <f>'BPU lot 2'!K26*N26</f>
        <v>0</v>
      </c>
      <c r="P26" s="131">
        <f t="shared" si="9"/>
        <v>0</v>
      </c>
    </row>
    <row r="27" spans="1:16" ht="14.4" x14ac:dyDescent="0.3">
      <c r="A27" s="2"/>
      <c r="B27" s="3"/>
      <c r="C27" s="4" t="s">
        <v>23</v>
      </c>
      <c r="D27" s="108" t="s">
        <v>21</v>
      </c>
      <c r="E27" s="93"/>
      <c r="F27" s="126">
        <f t="shared" ref="F27:F28" si="10">E27*1.2</f>
        <v>0</v>
      </c>
      <c r="G27" s="127">
        <f t="shared" si="0"/>
        <v>0</v>
      </c>
      <c r="H27" s="93"/>
      <c r="I27" s="126">
        <f>'BPU lot 2'!G27*H27</f>
        <v>0</v>
      </c>
      <c r="J27" s="130">
        <f t="shared" si="7"/>
        <v>0</v>
      </c>
      <c r="K27" s="93"/>
      <c r="L27" s="126">
        <f>'BPU lot 2'!I27*K27</f>
        <v>0</v>
      </c>
      <c r="M27" s="127">
        <f t="shared" si="8"/>
        <v>0</v>
      </c>
      <c r="N27" s="93"/>
      <c r="O27" s="126">
        <f>'BPU lot 2'!K27*N27</f>
        <v>0</v>
      </c>
      <c r="P27" s="131">
        <f t="shared" si="9"/>
        <v>0</v>
      </c>
    </row>
    <row r="28" spans="1:16" ht="14.4" x14ac:dyDescent="0.3">
      <c r="A28" s="2"/>
      <c r="B28" s="3"/>
      <c r="C28" s="4" t="s">
        <v>24</v>
      </c>
      <c r="D28" s="108" t="s">
        <v>21</v>
      </c>
      <c r="E28" s="93"/>
      <c r="F28" s="126">
        <f t="shared" si="10"/>
        <v>0</v>
      </c>
      <c r="G28" s="127">
        <f t="shared" si="0"/>
        <v>0</v>
      </c>
      <c r="H28" s="93"/>
      <c r="I28" s="126">
        <f>'BPU lot 2'!G28*H28</f>
        <v>0</v>
      </c>
      <c r="J28" s="130">
        <f t="shared" si="7"/>
        <v>0</v>
      </c>
      <c r="K28" s="93"/>
      <c r="L28" s="126">
        <f>'BPU lot 2'!I28*K28</f>
        <v>0</v>
      </c>
      <c r="M28" s="127">
        <f t="shared" si="8"/>
        <v>0</v>
      </c>
      <c r="N28" s="93"/>
      <c r="O28" s="126">
        <f>'BPU lot 2'!K28*N28</f>
        <v>0</v>
      </c>
      <c r="P28" s="131">
        <f t="shared" si="9"/>
        <v>0</v>
      </c>
    </row>
    <row r="29" spans="1:16" ht="14.4" x14ac:dyDescent="0.3">
      <c r="A29" s="2"/>
      <c r="B29" s="3"/>
      <c r="C29" s="4" t="s">
        <v>25</v>
      </c>
      <c r="D29" s="108" t="s">
        <v>21</v>
      </c>
      <c r="E29" s="93"/>
      <c r="F29" s="126">
        <f>'BPU lot 2'!E29*'DQE lot 2  '!E29</f>
        <v>0</v>
      </c>
      <c r="G29" s="127">
        <f t="shared" si="0"/>
        <v>0</v>
      </c>
      <c r="H29" s="93"/>
      <c r="I29" s="126">
        <f>'BPU lot 2'!G29*H29</f>
        <v>0</v>
      </c>
      <c r="J29" s="130">
        <f t="shared" si="7"/>
        <v>0</v>
      </c>
      <c r="K29" s="93"/>
      <c r="L29" s="126">
        <f>'BPU lot 2'!I29*K29</f>
        <v>0</v>
      </c>
      <c r="M29" s="127">
        <f t="shared" si="8"/>
        <v>0</v>
      </c>
      <c r="N29" s="93"/>
      <c r="O29" s="126">
        <f>'BPU lot 2'!K29*N29</f>
        <v>0</v>
      </c>
      <c r="P29" s="131">
        <f t="shared" si="9"/>
        <v>0</v>
      </c>
    </row>
    <row r="30" spans="1:16" ht="14.4" x14ac:dyDescent="0.3">
      <c r="A30" s="2"/>
      <c r="B30" s="3"/>
      <c r="C30" s="4" t="s">
        <v>26</v>
      </c>
      <c r="D30" s="108" t="s">
        <v>21</v>
      </c>
      <c r="E30" s="93"/>
      <c r="F30" s="126">
        <f>'BPU lot 2'!E30*'DQE lot 2  '!E30</f>
        <v>0</v>
      </c>
      <c r="G30" s="127">
        <f t="shared" si="0"/>
        <v>0</v>
      </c>
      <c r="H30" s="93"/>
      <c r="I30" s="126">
        <f>'BPU lot 2'!G30*H30</f>
        <v>0</v>
      </c>
      <c r="J30" s="130">
        <f t="shared" si="7"/>
        <v>0</v>
      </c>
      <c r="K30" s="93"/>
      <c r="L30" s="126">
        <f>'BPU lot 2'!I30*K30</f>
        <v>0</v>
      </c>
      <c r="M30" s="127">
        <f t="shared" si="8"/>
        <v>0</v>
      </c>
      <c r="N30" s="93"/>
      <c r="O30" s="126">
        <f>'BPU lot 2'!K30*N30</f>
        <v>0</v>
      </c>
      <c r="P30" s="131">
        <f t="shared" si="9"/>
        <v>0</v>
      </c>
    </row>
    <row r="31" spans="1:16" ht="14.4" x14ac:dyDescent="0.3">
      <c r="A31" s="2"/>
      <c r="B31" s="3" t="s">
        <v>27</v>
      </c>
      <c r="C31" s="4"/>
      <c r="D31" s="109"/>
      <c r="E31" s="94"/>
      <c r="F31" s="20"/>
      <c r="G31" s="106"/>
      <c r="H31" s="100"/>
      <c r="I31" s="32"/>
      <c r="J31" s="88"/>
      <c r="K31" s="94"/>
      <c r="L31" s="32"/>
      <c r="M31" s="95"/>
      <c r="N31" s="100"/>
      <c r="O31" s="32"/>
      <c r="P31" s="106"/>
    </row>
    <row r="32" spans="1:16" ht="14.4" x14ac:dyDescent="0.3">
      <c r="A32" s="2"/>
      <c r="B32" s="3"/>
      <c r="C32" s="4" t="s">
        <v>28</v>
      </c>
      <c r="D32" s="108" t="s">
        <v>29</v>
      </c>
      <c r="E32" s="93"/>
      <c r="F32" s="126">
        <f>'BPU lot 2'!E32*'DQE lot 2  '!E32</f>
        <v>0</v>
      </c>
      <c r="G32" s="127">
        <f t="shared" si="0"/>
        <v>0</v>
      </c>
      <c r="H32" s="93"/>
      <c r="I32" s="126">
        <f>'BPU lot 2'!G32*H32</f>
        <v>0</v>
      </c>
      <c r="J32" s="130">
        <f t="shared" ref="J32:J44" si="11">I32*1.2</f>
        <v>0</v>
      </c>
      <c r="K32" s="93"/>
      <c r="L32" s="126">
        <f>'BPU lot 2'!I32*K32</f>
        <v>0</v>
      </c>
      <c r="M32" s="127">
        <f t="shared" ref="M32:M44" si="12">L32*1.2</f>
        <v>0</v>
      </c>
      <c r="N32" s="114"/>
      <c r="O32" s="81"/>
      <c r="P32" s="113"/>
    </row>
    <row r="33" spans="1:16" ht="14.4" x14ac:dyDescent="0.3">
      <c r="A33" s="2"/>
      <c r="B33" s="3"/>
      <c r="C33" s="4" t="s">
        <v>30</v>
      </c>
      <c r="D33" s="108" t="s">
        <v>29</v>
      </c>
      <c r="E33" s="93"/>
      <c r="F33" s="126">
        <f>'BPU lot 2'!E33*'DQE lot 2  '!E33</f>
        <v>0</v>
      </c>
      <c r="G33" s="127">
        <f t="shared" si="0"/>
        <v>0</v>
      </c>
      <c r="H33" s="93"/>
      <c r="I33" s="126">
        <f>'BPU lot 2'!G33*H33</f>
        <v>0</v>
      </c>
      <c r="J33" s="130">
        <f t="shared" si="11"/>
        <v>0</v>
      </c>
      <c r="K33" s="93"/>
      <c r="L33" s="126">
        <f>'BPU lot 2'!I33*K33</f>
        <v>0</v>
      </c>
      <c r="M33" s="127">
        <f t="shared" si="12"/>
        <v>0</v>
      </c>
      <c r="N33" s="114"/>
      <c r="O33" s="81"/>
      <c r="P33" s="113"/>
    </row>
    <row r="34" spans="1:16" ht="14.4" x14ac:dyDescent="0.3">
      <c r="A34" s="2"/>
      <c r="B34" s="3"/>
      <c r="C34" s="4" t="s">
        <v>31</v>
      </c>
      <c r="D34" s="108" t="s">
        <v>29</v>
      </c>
      <c r="E34" s="93"/>
      <c r="F34" s="126">
        <f>'BPU lot 2'!E34*'DQE lot 2  '!E34</f>
        <v>0</v>
      </c>
      <c r="G34" s="127">
        <f t="shared" si="0"/>
        <v>0</v>
      </c>
      <c r="H34" s="93"/>
      <c r="I34" s="126">
        <f>'BPU lot 2'!G34*H34</f>
        <v>0</v>
      </c>
      <c r="J34" s="130">
        <f t="shared" si="11"/>
        <v>0</v>
      </c>
      <c r="K34" s="93"/>
      <c r="L34" s="126">
        <f>'BPU lot 2'!I34*K34</f>
        <v>0</v>
      </c>
      <c r="M34" s="127">
        <f t="shared" si="12"/>
        <v>0</v>
      </c>
      <c r="N34" s="114"/>
      <c r="O34" s="81"/>
      <c r="P34" s="113"/>
    </row>
    <row r="35" spans="1:16" ht="14.4" x14ac:dyDescent="0.3">
      <c r="A35" s="2"/>
      <c r="B35" s="3"/>
      <c r="C35" s="4" t="s">
        <v>32</v>
      </c>
      <c r="D35" s="108" t="s">
        <v>29</v>
      </c>
      <c r="E35" s="93"/>
      <c r="F35" s="126">
        <f>'BPU lot 2'!E35*'DQE lot 2  '!E35</f>
        <v>0</v>
      </c>
      <c r="G35" s="127">
        <f t="shared" si="0"/>
        <v>0</v>
      </c>
      <c r="H35" s="93"/>
      <c r="I35" s="126">
        <f>'BPU lot 2'!G35*H35</f>
        <v>0</v>
      </c>
      <c r="J35" s="130">
        <f t="shared" si="11"/>
        <v>0</v>
      </c>
      <c r="K35" s="93"/>
      <c r="L35" s="126">
        <f>'BPU lot 2'!I35*K35</f>
        <v>0</v>
      </c>
      <c r="M35" s="127">
        <f t="shared" si="12"/>
        <v>0</v>
      </c>
      <c r="N35" s="114"/>
      <c r="O35" s="81"/>
      <c r="P35" s="113"/>
    </row>
    <row r="36" spans="1:16" ht="14.4" x14ac:dyDescent="0.3">
      <c r="A36" s="2"/>
      <c r="B36" s="3"/>
      <c r="C36" s="4" t="s">
        <v>33</v>
      </c>
      <c r="D36" s="108" t="s">
        <v>29</v>
      </c>
      <c r="E36" s="93"/>
      <c r="F36" s="126">
        <f>'BPU lot 2'!E36*'DQE lot 2  '!E36</f>
        <v>0</v>
      </c>
      <c r="G36" s="127">
        <f t="shared" si="0"/>
        <v>0</v>
      </c>
      <c r="H36" s="93"/>
      <c r="I36" s="126">
        <f>'BPU lot 2'!G36*H36</f>
        <v>0</v>
      </c>
      <c r="J36" s="130">
        <f t="shared" si="11"/>
        <v>0</v>
      </c>
      <c r="K36" s="93"/>
      <c r="L36" s="126">
        <f>'BPU lot 2'!I36*K36</f>
        <v>0</v>
      </c>
      <c r="M36" s="127">
        <f t="shared" si="12"/>
        <v>0</v>
      </c>
      <c r="N36" s="114"/>
      <c r="O36" s="81"/>
      <c r="P36" s="113"/>
    </row>
    <row r="37" spans="1:16" ht="14.4" x14ac:dyDescent="0.3">
      <c r="A37" s="2"/>
      <c r="B37" s="3"/>
      <c r="C37" s="4" t="s">
        <v>34</v>
      </c>
      <c r="D37" s="108" t="s">
        <v>29</v>
      </c>
      <c r="E37" s="93"/>
      <c r="F37" s="126">
        <f>'BPU lot 2'!E37*'DQE lot 2  '!E37</f>
        <v>0</v>
      </c>
      <c r="G37" s="127">
        <f t="shared" si="0"/>
        <v>0</v>
      </c>
      <c r="H37" s="93"/>
      <c r="I37" s="126">
        <f>'BPU lot 2'!G37*H37</f>
        <v>0</v>
      </c>
      <c r="J37" s="130">
        <f t="shared" si="11"/>
        <v>0</v>
      </c>
      <c r="K37" s="93"/>
      <c r="L37" s="126">
        <f>'BPU lot 2'!I37*K37</f>
        <v>0</v>
      </c>
      <c r="M37" s="127">
        <f t="shared" si="12"/>
        <v>0</v>
      </c>
      <c r="N37" s="114"/>
      <c r="O37" s="81"/>
      <c r="P37" s="113"/>
    </row>
    <row r="38" spans="1:16" ht="14.4" x14ac:dyDescent="0.3">
      <c r="A38" s="2"/>
      <c r="B38" s="3"/>
      <c r="C38" s="4" t="s">
        <v>35</v>
      </c>
      <c r="D38" s="108" t="s">
        <v>29</v>
      </c>
      <c r="E38" s="93"/>
      <c r="F38" s="126">
        <f>'BPU lot 2'!E38*'DQE lot 2  '!E38</f>
        <v>0</v>
      </c>
      <c r="G38" s="127">
        <f t="shared" si="0"/>
        <v>0</v>
      </c>
      <c r="H38" s="93"/>
      <c r="I38" s="126">
        <f>'BPU lot 2'!G38*H38</f>
        <v>0</v>
      </c>
      <c r="J38" s="130">
        <f t="shared" si="11"/>
        <v>0</v>
      </c>
      <c r="K38" s="93"/>
      <c r="L38" s="126">
        <f>'BPU lot 2'!I38*K38</f>
        <v>0</v>
      </c>
      <c r="M38" s="127">
        <f t="shared" si="12"/>
        <v>0</v>
      </c>
      <c r="N38" s="114"/>
      <c r="O38" s="81"/>
      <c r="P38" s="113"/>
    </row>
    <row r="39" spans="1:16" ht="14.4" x14ac:dyDescent="0.3">
      <c r="A39" s="2"/>
      <c r="B39" s="3"/>
      <c r="C39" s="4" t="s">
        <v>36</v>
      </c>
      <c r="D39" s="108" t="s">
        <v>21</v>
      </c>
      <c r="E39" s="93"/>
      <c r="F39" s="126">
        <f>'BPU lot 2'!E39*'DQE lot 2  '!E39</f>
        <v>0</v>
      </c>
      <c r="G39" s="127">
        <f t="shared" si="0"/>
        <v>0</v>
      </c>
      <c r="H39" s="93"/>
      <c r="I39" s="126">
        <f>'BPU lot 2'!G39*H39</f>
        <v>0</v>
      </c>
      <c r="J39" s="130">
        <f t="shared" si="11"/>
        <v>0</v>
      </c>
      <c r="K39" s="93"/>
      <c r="L39" s="126">
        <f>'BPU lot 2'!I39*K39</f>
        <v>0</v>
      </c>
      <c r="M39" s="127">
        <f t="shared" si="12"/>
        <v>0</v>
      </c>
      <c r="N39" s="114"/>
      <c r="O39" s="81"/>
      <c r="P39" s="113"/>
    </row>
    <row r="40" spans="1:16" ht="14.4" x14ac:dyDescent="0.3">
      <c r="A40" s="2"/>
      <c r="B40" s="3"/>
      <c r="C40" s="4" t="s">
        <v>37</v>
      </c>
      <c r="D40" s="108" t="s">
        <v>21</v>
      </c>
      <c r="E40" s="93"/>
      <c r="F40" s="126">
        <f>'BPU lot 2'!E40*'DQE lot 2  '!E40</f>
        <v>0</v>
      </c>
      <c r="G40" s="127">
        <f t="shared" si="0"/>
        <v>0</v>
      </c>
      <c r="H40" s="93"/>
      <c r="I40" s="126">
        <f>'BPU lot 2'!G40*H40</f>
        <v>0</v>
      </c>
      <c r="J40" s="130">
        <f t="shared" si="11"/>
        <v>0</v>
      </c>
      <c r="K40" s="93"/>
      <c r="L40" s="126">
        <f>'BPU lot 2'!I40*K40</f>
        <v>0</v>
      </c>
      <c r="M40" s="127">
        <f t="shared" si="12"/>
        <v>0</v>
      </c>
      <c r="N40" s="114"/>
      <c r="O40" s="81"/>
      <c r="P40" s="113"/>
    </row>
    <row r="41" spans="1:16" ht="14.4" x14ac:dyDescent="0.3">
      <c r="A41" s="2"/>
      <c r="B41" s="3"/>
      <c r="C41" s="4" t="s">
        <v>38</v>
      </c>
      <c r="D41" s="108" t="s">
        <v>39</v>
      </c>
      <c r="E41" s="93"/>
      <c r="F41" s="126">
        <f>'BPU lot 2'!E41*'DQE lot 2  '!E41</f>
        <v>0</v>
      </c>
      <c r="G41" s="127">
        <f t="shared" si="0"/>
        <v>0</v>
      </c>
      <c r="H41" s="93"/>
      <c r="I41" s="126">
        <f>'BPU lot 2'!G41*H41</f>
        <v>0</v>
      </c>
      <c r="J41" s="130">
        <f t="shared" si="11"/>
        <v>0</v>
      </c>
      <c r="K41" s="93"/>
      <c r="L41" s="126">
        <f>'BPU lot 2'!I41*K41</f>
        <v>0</v>
      </c>
      <c r="M41" s="127">
        <f t="shared" si="12"/>
        <v>0</v>
      </c>
      <c r="N41" s="114"/>
      <c r="O41" s="81"/>
      <c r="P41" s="113"/>
    </row>
    <row r="42" spans="1:16" ht="14.4" x14ac:dyDescent="0.3">
      <c r="A42" s="2"/>
      <c r="B42" s="3"/>
      <c r="C42" s="4" t="s">
        <v>40</v>
      </c>
      <c r="D42" s="108" t="s">
        <v>39</v>
      </c>
      <c r="E42" s="93"/>
      <c r="F42" s="126">
        <f>'BPU lot 2'!E42*'DQE lot 2  '!E42</f>
        <v>0</v>
      </c>
      <c r="G42" s="127">
        <f t="shared" si="0"/>
        <v>0</v>
      </c>
      <c r="H42" s="93"/>
      <c r="I42" s="126">
        <f>'BPU lot 2'!G42*H42</f>
        <v>0</v>
      </c>
      <c r="J42" s="130">
        <f t="shared" si="11"/>
        <v>0</v>
      </c>
      <c r="K42" s="93"/>
      <c r="L42" s="126">
        <f>'BPU lot 2'!I42*K42</f>
        <v>0</v>
      </c>
      <c r="M42" s="127">
        <f t="shared" si="12"/>
        <v>0</v>
      </c>
      <c r="N42" s="114"/>
      <c r="O42" s="81"/>
      <c r="P42" s="113"/>
    </row>
    <row r="43" spans="1:16" ht="14.4" x14ac:dyDescent="0.3">
      <c r="A43" s="2"/>
      <c r="B43" s="3"/>
      <c r="C43" s="4" t="s">
        <v>41</v>
      </c>
      <c r="D43" s="108" t="s">
        <v>39</v>
      </c>
      <c r="E43" s="93"/>
      <c r="F43" s="126">
        <f>'BPU lot 2'!E43*'DQE lot 2  '!E43</f>
        <v>0</v>
      </c>
      <c r="G43" s="127">
        <f t="shared" si="0"/>
        <v>0</v>
      </c>
      <c r="H43" s="93"/>
      <c r="I43" s="126">
        <f>'BPU lot 2'!G43*H43</f>
        <v>0</v>
      </c>
      <c r="J43" s="130">
        <f t="shared" si="11"/>
        <v>0</v>
      </c>
      <c r="K43" s="93"/>
      <c r="L43" s="126">
        <f>'BPU lot 2'!I43*K43</f>
        <v>0</v>
      </c>
      <c r="M43" s="127">
        <f t="shared" si="12"/>
        <v>0</v>
      </c>
      <c r="N43" s="114"/>
      <c r="O43" s="81"/>
      <c r="P43" s="113"/>
    </row>
    <row r="44" spans="1:16" ht="14.4" x14ac:dyDescent="0.3">
      <c r="A44" s="2"/>
      <c r="B44" s="3"/>
      <c r="C44" s="4" t="s">
        <v>42</v>
      </c>
      <c r="D44" s="108" t="s">
        <v>39</v>
      </c>
      <c r="E44" s="93"/>
      <c r="F44" s="126">
        <f>'BPU lot 2'!E44*'DQE lot 2  '!E44</f>
        <v>0</v>
      </c>
      <c r="G44" s="127">
        <f t="shared" si="0"/>
        <v>0</v>
      </c>
      <c r="H44" s="93"/>
      <c r="I44" s="126">
        <f>'BPU lot 2'!G44*H44</f>
        <v>0</v>
      </c>
      <c r="J44" s="130">
        <f t="shared" si="11"/>
        <v>0</v>
      </c>
      <c r="K44" s="93"/>
      <c r="L44" s="126">
        <f>'BPU lot 2'!I44*K44</f>
        <v>0</v>
      </c>
      <c r="M44" s="127">
        <f t="shared" si="12"/>
        <v>0</v>
      </c>
      <c r="N44" s="114"/>
      <c r="O44" s="81"/>
      <c r="P44" s="113"/>
    </row>
    <row r="45" spans="1:16" ht="14.4" x14ac:dyDescent="0.3">
      <c r="A45" s="2"/>
      <c r="B45" s="3" t="s">
        <v>43</v>
      </c>
      <c r="C45" s="4"/>
      <c r="D45" s="109"/>
      <c r="E45" s="94"/>
      <c r="F45" s="20"/>
      <c r="G45" s="106"/>
      <c r="H45" s="100"/>
      <c r="I45" s="32"/>
      <c r="J45" s="88"/>
      <c r="K45" s="94"/>
      <c r="L45" s="32"/>
      <c r="M45" s="95"/>
      <c r="N45" s="100"/>
      <c r="O45" s="32"/>
      <c r="P45" s="106"/>
    </row>
    <row r="46" spans="1:16" ht="14.4" x14ac:dyDescent="0.3">
      <c r="A46" s="2"/>
      <c r="B46" s="3"/>
      <c r="C46" s="4" t="s">
        <v>44</v>
      </c>
      <c r="D46" s="108" t="s">
        <v>21</v>
      </c>
      <c r="E46" s="93"/>
      <c r="F46" s="126">
        <f>'BPU lot 2'!E46*'DQE lot 2  '!E46</f>
        <v>0</v>
      </c>
      <c r="G46" s="127">
        <f t="shared" si="0"/>
        <v>0</v>
      </c>
      <c r="H46" s="93"/>
      <c r="I46" s="126">
        <f>'BPU lot 2'!G46*H46</f>
        <v>0</v>
      </c>
      <c r="J46" s="130">
        <f t="shared" ref="J46:J54" si="13">I46*1.2</f>
        <v>0</v>
      </c>
      <c r="K46" s="93"/>
      <c r="L46" s="126">
        <f>'BPU lot 2'!I46*K46</f>
        <v>0</v>
      </c>
      <c r="M46" s="127">
        <f t="shared" ref="M46:M54" si="14">L46*1.2</f>
        <v>0</v>
      </c>
      <c r="N46" s="114"/>
      <c r="O46" s="81"/>
      <c r="P46" s="113"/>
    </row>
    <row r="47" spans="1:16" ht="14.4" x14ac:dyDescent="0.3">
      <c r="A47" s="2"/>
      <c r="B47" s="3"/>
      <c r="C47" s="4" t="s">
        <v>45</v>
      </c>
      <c r="D47" s="108" t="s">
        <v>21</v>
      </c>
      <c r="E47" s="93"/>
      <c r="F47" s="126">
        <f>'BPU lot 2'!E47*'DQE lot 2  '!E47</f>
        <v>0</v>
      </c>
      <c r="G47" s="127">
        <f t="shared" si="0"/>
        <v>0</v>
      </c>
      <c r="H47" s="93"/>
      <c r="I47" s="126">
        <f>'BPU lot 2'!G47*H47</f>
        <v>0</v>
      </c>
      <c r="J47" s="130">
        <f t="shared" si="13"/>
        <v>0</v>
      </c>
      <c r="K47" s="93"/>
      <c r="L47" s="126">
        <f>'BPU lot 2'!I47*K47</f>
        <v>0</v>
      </c>
      <c r="M47" s="127">
        <f t="shared" si="14"/>
        <v>0</v>
      </c>
      <c r="N47" s="114"/>
      <c r="O47" s="81"/>
      <c r="P47" s="113"/>
    </row>
    <row r="48" spans="1:16" ht="14.4" x14ac:dyDescent="0.3">
      <c r="A48" s="2"/>
      <c r="B48" s="3"/>
      <c r="C48" s="4" t="s">
        <v>46</v>
      </c>
      <c r="D48" s="108" t="s">
        <v>21</v>
      </c>
      <c r="E48" s="93"/>
      <c r="F48" s="126">
        <f>'BPU lot 2'!E48*'DQE lot 2  '!E48</f>
        <v>0</v>
      </c>
      <c r="G48" s="127">
        <f t="shared" si="0"/>
        <v>0</v>
      </c>
      <c r="H48" s="93"/>
      <c r="I48" s="126">
        <f>'BPU lot 2'!G48*H48</f>
        <v>0</v>
      </c>
      <c r="J48" s="130">
        <f t="shared" si="13"/>
        <v>0</v>
      </c>
      <c r="K48" s="93"/>
      <c r="L48" s="126">
        <f>'BPU lot 2'!I48*K48</f>
        <v>0</v>
      </c>
      <c r="M48" s="127">
        <f t="shared" si="14"/>
        <v>0</v>
      </c>
      <c r="N48" s="114"/>
      <c r="O48" s="81"/>
      <c r="P48" s="113"/>
    </row>
    <row r="49" spans="1:16" ht="14.4" x14ac:dyDescent="0.3">
      <c r="A49" s="2"/>
      <c r="B49" s="3"/>
      <c r="C49" s="4" t="s">
        <v>47</v>
      </c>
      <c r="D49" s="108" t="s">
        <v>21</v>
      </c>
      <c r="E49" s="93"/>
      <c r="F49" s="126">
        <f>'BPU lot 2'!E49*'DQE lot 2  '!E49</f>
        <v>0</v>
      </c>
      <c r="G49" s="127">
        <f t="shared" si="0"/>
        <v>0</v>
      </c>
      <c r="H49" s="93"/>
      <c r="I49" s="126">
        <f>'BPU lot 2'!G49*H49</f>
        <v>0</v>
      </c>
      <c r="J49" s="130">
        <f t="shared" si="13"/>
        <v>0</v>
      </c>
      <c r="K49" s="93"/>
      <c r="L49" s="126">
        <f>'BPU lot 2'!I49*K49</f>
        <v>0</v>
      </c>
      <c r="M49" s="127">
        <f t="shared" si="14"/>
        <v>0</v>
      </c>
      <c r="N49" s="114"/>
      <c r="O49" s="81"/>
      <c r="P49" s="113"/>
    </row>
    <row r="50" spans="1:16" ht="14.4" x14ac:dyDescent="0.3">
      <c r="A50" s="2"/>
      <c r="B50" s="3"/>
      <c r="C50" s="4" t="s">
        <v>48</v>
      </c>
      <c r="D50" s="108" t="s">
        <v>21</v>
      </c>
      <c r="E50" s="93"/>
      <c r="F50" s="126">
        <f>'BPU lot 2'!E50*'DQE lot 2  '!E50</f>
        <v>0</v>
      </c>
      <c r="G50" s="127">
        <f t="shared" si="0"/>
        <v>0</v>
      </c>
      <c r="H50" s="93"/>
      <c r="I50" s="126">
        <f>'BPU lot 2'!G50*H50</f>
        <v>0</v>
      </c>
      <c r="J50" s="130">
        <f t="shared" si="13"/>
        <v>0</v>
      </c>
      <c r="K50" s="93"/>
      <c r="L50" s="126">
        <f>'BPU lot 2'!I50*K50</f>
        <v>0</v>
      </c>
      <c r="M50" s="127">
        <f t="shared" si="14"/>
        <v>0</v>
      </c>
      <c r="N50" s="114"/>
      <c r="O50" s="81"/>
      <c r="P50" s="113"/>
    </row>
    <row r="51" spans="1:16" ht="14.4" x14ac:dyDescent="0.3">
      <c r="A51" s="2"/>
      <c r="B51" s="3"/>
      <c r="C51" s="4" t="s">
        <v>49</v>
      </c>
      <c r="D51" s="108" t="s">
        <v>21</v>
      </c>
      <c r="E51" s="93"/>
      <c r="F51" s="126">
        <f>'BPU lot 2'!E51*'DQE lot 2  '!E51</f>
        <v>0</v>
      </c>
      <c r="G51" s="127">
        <f t="shared" si="0"/>
        <v>0</v>
      </c>
      <c r="H51" s="93"/>
      <c r="I51" s="126">
        <f>'BPU lot 2'!G51*H51</f>
        <v>0</v>
      </c>
      <c r="J51" s="130">
        <f t="shared" si="13"/>
        <v>0</v>
      </c>
      <c r="K51" s="93"/>
      <c r="L51" s="126">
        <f>'BPU lot 2'!I51*K51</f>
        <v>0</v>
      </c>
      <c r="M51" s="127">
        <f t="shared" si="14"/>
        <v>0</v>
      </c>
      <c r="N51" s="114"/>
      <c r="O51" s="81"/>
      <c r="P51" s="113"/>
    </row>
    <row r="52" spans="1:16" ht="14.4" x14ac:dyDescent="0.3">
      <c r="A52" s="2"/>
      <c r="B52" s="3"/>
      <c r="C52" s="4" t="s">
        <v>50</v>
      </c>
      <c r="D52" s="108" t="s">
        <v>21</v>
      </c>
      <c r="E52" s="93"/>
      <c r="F52" s="126">
        <f>'BPU lot 2'!E52*'DQE lot 2  '!E52</f>
        <v>0</v>
      </c>
      <c r="G52" s="127">
        <f t="shared" si="0"/>
        <v>0</v>
      </c>
      <c r="H52" s="93"/>
      <c r="I52" s="126">
        <f>'BPU lot 2'!G52*H52</f>
        <v>0</v>
      </c>
      <c r="J52" s="130">
        <f t="shared" si="13"/>
        <v>0</v>
      </c>
      <c r="K52" s="93"/>
      <c r="L52" s="126">
        <f>'BPU lot 2'!I52*K52</f>
        <v>0</v>
      </c>
      <c r="M52" s="127">
        <f t="shared" si="14"/>
        <v>0</v>
      </c>
      <c r="N52" s="114"/>
      <c r="O52" s="81"/>
      <c r="P52" s="113"/>
    </row>
    <row r="53" spans="1:16" ht="14.4" x14ac:dyDescent="0.3">
      <c r="A53" s="2"/>
      <c r="B53" s="3"/>
      <c r="C53" s="4" t="s">
        <v>51</v>
      </c>
      <c r="D53" s="108" t="s">
        <v>21</v>
      </c>
      <c r="E53" s="93"/>
      <c r="F53" s="126">
        <f>'BPU lot 2'!E53*'DQE lot 2  '!E53</f>
        <v>0</v>
      </c>
      <c r="G53" s="127">
        <f t="shared" si="0"/>
        <v>0</v>
      </c>
      <c r="H53" s="93"/>
      <c r="I53" s="126">
        <f>'BPU lot 2'!G53*H53</f>
        <v>0</v>
      </c>
      <c r="J53" s="130">
        <f t="shared" si="13"/>
        <v>0</v>
      </c>
      <c r="K53" s="93"/>
      <c r="L53" s="126">
        <f>'BPU lot 2'!I53*K53</f>
        <v>0</v>
      </c>
      <c r="M53" s="127">
        <f t="shared" si="14"/>
        <v>0</v>
      </c>
      <c r="N53" s="114"/>
      <c r="O53" s="81"/>
      <c r="P53" s="113"/>
    </row>
    <row r="54" spans="1:16" ht="14.4" x14ac:dyDescent="0.3">
      <c r="A54" s="2"/>
      <c r="B54" s="3"/>
      <c r="C54" s="4" t="s">
        <v>52</v>
      </c>
      <c r="D54" s="108" t="s">
        <v>21</v>
      </c>
      <c r="E54" s="93"/>
      <c r="F54" s="126">
        <f>'BPU lot 2'!E54*'DQE lot 2  '!E54</f>
        <v>0</v>
      </c>
      <c r="G54" s="127">
        <f t="shared" si="0"/>
        <v>0</v>
      </c>
      <c r="H54" s="93"/>
      <c r="I54" s="126">
        <f>'BPU lot 2'!G54*H54</f>
        <v>0</v>
      </c>
      <c r="J54" s="130">
        <f t="shared" si="13"/>
        <v>0</v>
      </c>
      <c r="K54" s="93"/>
      <c r="L54" s="126">
        <f>'BPU lot 2'!I54*K54</f>
        <v>0</v>
      </c>
      <c r="M54" s="127">
        <f t="shared" si="14"/>
        <v>0</v>
      </c>
      <c r="N54" s="114"/>
      <c r="O54" s="81"/>
      <c r="P54" s="113"/>
    </row>
    <row r="55" spans="1:16" ht="14.4" x14ac:dyDescent="0.3">
      <c r="A55" s="31" t="s">
        <v>53</v>
      </c>
      <c r="B55" s="3"/>
      <c r="C55" s="4"/>
      <c r="D55" s="110"/>
      <c r="E55" s="96"/>
      <c r="F55" s="20"/>
      <c r="G55" s="106"/>
      <c r="H55" s="101"/>
      <c r="I55" s="32"/>
      <c r="J55" s="88"/>
      <c r="K55" s="96"/>
      <c r="L55" s="32"/>
      <c r="M55" s="95"/>
      <c r="N55" s="101"/>
      <c r="O55" s="32"/>
      <c r="P55" s="106"/>
    </row>
    <row r="56" spans="1:16" ht="14.4" x14ac:dyDescent="0.3">
      <c r="A56" s="2"/>
      <c r="B56" s="3" t="s">
        <v>54</v>
      </c>
      <c r="C56" s="4"/>
      <c r="D56" s="108" t="s">
        <v>39</v>
      </c>
      <c r="E56" s="93"/>
      <c r="F56" s="126">
        <f>'BPU lot 2'!E56*'DQE lot 2  '!E56</f>
        <v>0</v>
      </c>
      <c r="G56" s="127">
        <f t="shared" si="0"/>
        <v>0</v>
      </c>
      <c r="H56" s="93"/>
      <c r="I56" s="126">
        <f>'BPU lot 2'!G56*H56</f>
        <v>0</v>
      </c>
      <c r="J56" s="130">
        <f t="shared" ref="J56:J57" si="15">I56*1.2</f>
        <v>0</v>
      </c>
      <c r="K56" s="93"/>
      <c r="L56" s="126">
        <f>'BPU lot 2'!I56*K56</f>
        <v>0</v>
      </c>
      <c r="M56" s="127">
        <f t="shared" ref="M56:M57" si="16">L56*1.2</f>
        <v>0</v>
      </c>
      <c r="N56" s="93"/>
      <c r="O56" s="126">
        <f>'BPU lot 2'!K56*N56</f>
        <v>0</v>
      </c>
      <c r="P56" s="131">
        <f t="shared" ref="P56:P57" si="17">O56*1.2</f>
        <v>0</v>
      </c>
    </row>
    <row r="57" spans="1:16" ht="14.4" x14ac:dyDescent="0.3">
      <c r="A57" s="2"/>
      <c r="B57" s="3" t="s">
        <v>55</v>
      </c>
      <c r="C57" s="4"/>
      <c r="D57" s="108" t="s">
        <v>39</v>
      </c>
      <c r="E57" s="93"/>
      <c r="F57" s="126">
        <f>'BPU lot 2'!E57*'DQE lot 2  '!E57</f>
        <v>0</v>
      </c>
      <c r="G57" s="127">
        <f t="shared" si="0"/>
        <v>0</v>
      </c>
      <c r="H57" s="93"/>
      <c r="I57" s="126">
        <f>'BPU lot 2'!G57*H57</f>
        <v>0</v>
      </c>
      <c r="J57" s="130">
        <f t="shared" si="15"/>
        <v>0</v>
      </c>
      <c r="K57" s="93"/>
      <c r="L57" s="126">
        <f>'BPU lot 2'!I57*K57</f>
        <v>0</v>
      </c>
      <c r="M57" s="127">
        <f t="shared" si="16"/>
        <v>0</v>
      </c>
      <c r="N57" s="93"/>
      <c r="O57" s="126">
        <f>'BPU lot 2'!K57*N57</f>
        <v>0</v>
      </c>
      <c r="P57" s="131">
        <f t="shared" si="17"/>
        <v>0</v>
      </c>
    </row>
    <row r="58" spans="1:16" ht="14.4" x14ac:dyDescent="0.3">
      <c r="A58" s="2"/>
      <c r="B58" s="3" t="s">
        <v>19</v>
      </c>
      <c r="C58" s="4"/>
      <c r="D58" s="109"/>
      <c r="E58" s="94"/>
      <c r="F58" s="20"/>
      <c r="G58" s="106"/>
      <c r="H58" s="100"/>
      <c r="I58" s="32"/>
      <c r="J58" s="88"/>
      <c r="K58" s="94"/>
      <c r="L58" s="32"/>
      <c r="M58" s="95"/>
      <c r="N58" s="100"/>
      <c r="O58" s="32"/>
      <c r="P58" s="106"/>
    </row>
    <row r="59" spans="1:16" ht="14.4" x14ac:dyDescent="0.3">
      <c r="A59" s="2"/>
      <c r="B59" s="3"/>
      <c r="C59" s="4" t="s">
        <v>56</v>
      </c>
      <c r="D59" s="108" t="s">
        <v>21</v>
      </c>
      <c r="E59" s="93"/>
      <c r="F59" s="126">
        <f>'BPU lot 2'!E59*'DQE lot 2  '!E59</f>
        <v>0</v>
      </c>
      <c r="G59" s="127">
        <f t="shared" si="0"/>
        <v>0</v>
      </c>
      <c r="H59" s="93"/>
      <c r="I59" s="126">
        <f>'BPU lot 2'!G59*H59</f>
        <v>0</v>
      </c>
      <c r="J59" s="130">
        <f t="shared" ref="J59:J62" si="18">I59*1.2</f>
        <v>0</v>
      </c>
      <c r="K59" s="93"/>
      <c r="L59" s="126">
        <f>'BPU lot 2'!I59*K59</f>
        <v>0</v>
      </c>
      <c r="M59" s="127">
        <f t="shared" ref="M59:M62" si="19">L59*1.2</f>
        <v>0</v>
      </c>
      <c r="N59" s="93"/>
      <c r="O59" s="126">
        <f>'BPU lot 2'!K59*N59</f>
        <v>0</v>
      </c>
      <c r="P59" s="131">
        <f t="shared" ref="P59:P62" si="20">O59*1.2</f>
        <v>0</v>
      </c>
    </row>
    <row r="60" spans="1:16" ht="14.4" x14ac:dyDescent="0.3">
      <c r="A60" s="2"/>
      <c r="B60" s="3"/>
      <c r="C60" s="4" t="s">
        <v>57</v>
      </c>
      <c r="D60" s="108" t="s">
        <v>21</v>
      </c>
      <c r="E60" s="93"/>
      <c r="F60" s="126">
        <f>'BPU lot 2'!E60*'DQE lot 2  '!E60</f>
        <v>0</v>
      </c>
      <c r="G60" s="127">
        <f t="shared" si="0"/>
        <v>0</v>
      </c>
      <c r="H60" s="93"/>
      <c r="I60" s="126">
        <f>'BPU lot 2'!G60*H60</f>
        <v>0</v>
      </c>
      <c r="J60" s="130">
        <f t="shared" si="18"/>
        <v>0</v>
      </c>
      <c r="K60" s="93"/>
      <c r="L60" s="126">
        <f>'BPU lot 2'!I60*K60</f>
        <v>0</v>
      </c>
      <c r="M60" s="127">
        <f t="shared" si="19"/>
        <v>0</v>
      </c>
      <c r="N60" s="93"/>
      <c r="O60" s="126">
        <f>'BPU lot 2'!K60*N60</f>
        <v>0</v>
      </c>
      <c r="P60" s="131">
        <f t="shared" si="20"/>
        <v>0</v>
      </c>
    </row>
    <row r="61" spans="1:16" ht="14.4" x14ac:dyDescent="0.3">
      <c r="A61" s="2"/>
      <c r="B61" s="3"/>
      <c r="C61" s="4" t="s">
        <v>58</v>
      </c>
      <c r="D61" s="108" t="s">
        <v>21</v>
      </c>
      <c r="E61" s="93"/>
      <c r="F61" s="126">
        <f t="shared" ref="F61:F62" si="21">E61*1.2</f>
        <v>0</v>
      </c>
      <c r="G61" s="127">
        <f t="shared" si="0"/>
        <v>0</v>
      </c>
      <c r="H61" s="93"/>
      <c r="I61" s="126">
        <f>'BPU lot 2'!G61*H61</f>
        <v>0</v>
      </c>
      <c r="J61" s="130">
        <f t="shared" si="18"/>
        <v>0</v>
      </c>
      <c r="K61" s="93"/>
      <c r="L61" s="126">
        <f>'BPU lot 2'!I61*K61</f>
        <v>0</v>
      </c>
      <c r="M61" s="127">
        <f t="shared" si="19"/>
        <v>0</v>
      </c>
      <c r="N61" s="93"/>
      <c r="O61" s="126">
        <f>'BPU lot 2'!K61*N61</f>
        <v>0</v>
      </c>
      <c r="P61" s="131">
        <f t="shared" si="20"/>
        <v>0</v>
      </c>
    </row>
    <row r="62" spans="1:16" ht="14.4" x14ac:dyDescent="0.3">
      <c r="A62" s="2"/>
      <c r="B62" s="3"/>
      <c r="C62" s="4" t="s">
        <v>59</v>
      </c>
      <c r="D62" s="108" t="s">
        <v>21</v>
      </c>
      <c r="E62" s="93"/>
      <c r="F62" s="126">
        <f t="shared" si="21"/>
        <v>0</v>
      </c>
      <c r="G62" s="127">
        <f t="shared" si="0"/>
        <v>0</v>
      </c>
      <c r="H62" s="93"/>
      <c r="I62" s="126">
        <f>'BPU lot 2'!G62*H62</f>
        <v>0</v>
      </c>
      <c r="J62" s="130">
        <f t="shared" si="18"/>
        <v>0</v>
      </c>
      <c r="K62" s="93"/>
      <c r="L62" s="126">
        <f>'BPU lot 2'!I62*K62</f>
        <v>0</v>
      </c>
      <c r="M62" s="127">
        <f t="shared" si="19"/>
        <v>0</v>
      </c>
      <c r="N62" s="93"/>
      <c r="O62" s="126">
        <f>'BPU lot 2'!K62*N62</f>
        <v>0</v>
      </c>
      <c r="P62" s="131">
        <f t="shared" si="20"/>
        <v>0</v>
      </c>
    </row>
    <row r="63" spans="1:16" ht="14.4" x14ac:dyDescent="0.3">
      <c r="A63" s="2"/>
      <c r="B63" s="3" t="s">
        <v>27</v>
      </c>
      <c r="C63" s="4"/>
      <c r="D63" s="109"/>
      <c r="E63" s="94"/>
      <c r="F63" s="20"/>
      <c r="G63" s="106"/>
      <c r="H63" s="100"/>
      <c r="I63" s="32"/>
      <c r="J63" s="88"/>
      <c r="K63" s="94"/>
      <c r="L63" s="32"/>
      <c r="M63" s="95"/>
      <c r="N63" s="100"/>
      <c r="O63" s="32"/>
      <c r="P63" s="106"/>
    </row>
    <row r="64" spans="1:16" ht="14.4" x14ac:dyDescent="0.3">
      <c r="A64" s="2"/>
      <c r="B64" s="3"/>
      <c r="C64" s="4" t="s">
        <v>60</v>
      </c>
      <c r="D64" s="108" t="s">
        <v>29</v>
      </c>
      <c r="E64" s="93"/>
      <c r="F64" s="126">
        <f>'BPU lot 2'!E64*'DQE lot 2  '!E64</f>
        <v>0</v>
      </c>
      <c r="G64" s="127">
        <f t="shared" si="0"/>
        <v>0</v>
      </c>
      <c r="H64" s="93"/>
      <c r="I64" s="126">
        <f>'BPU lot 2'!G64*H64</f>
        <v>0</v>
      </c>
      <c r="J64" s="130">
        <f>I64*1.2</f>
        <v>0</v>
      </c>
      <c r="K64" s="93"/>
      <c r="L64" s="126">
        <f>'BPU lot 2'!I64*K64</f>
        <v>0</v>
      </c>
      <c r="M64" s="127">
        <f>L64*1.2</f>
        <v>0</v>
      </c>
      <c r="N64" s="93"/>
      <c r="O64" s="126">
        <f>'BPU lot 2'!K64*N64</f>
        <v>0</v>
      </c>
      <c r="P64" s="131">
        <f t="shared" ref="P64" si="22">O64*1.2</f>
        <v>0</v>
      </c>
    </row>
    <row r="65" spans="1:16" ht="14.4" x14ac:dyDescent="0.3">
      <c r="A65" s="31" t="s">
        <v>61</v>
      </c>
      <c r="B65" s="3"/>
      <c r="C65" s="4"/>
      <c r="D65" s="110"/>
      <c r="E65" s="96"/>
      <c r="F65" s="20"/>
      <c r="G65" s="106"/>
      <c r="H65" s="101"/>
      <c r="I65" s="32"/>
      <c r="J65" s="88"/>
      <c r="K65" s="96"/>
      <c r="L65" s="32"/>
      <c r="M65" s="95"/>
      <c r="N65" s="101"/>
      <c r="O65" s="32"/>
      <c r="P65" s="106"/>
    </row>
    <row r="66" spans="1:16" ht="14.4" x14ac:dyDescent="0.3">
      <c r="A66" s="2"/>
      <c r="B66" s="3" t="s">
        <v>62</v>
      </c>
      <c r="C66" s="4"/>
      <c r="D66" s="108"/>
      <c r="E66" s="97"/>
      <c r="F66" s="20"/>
      <c r="G66" s="106"/>
      <c r="H66" s="102"/>
      <c r="I66" s="32"/>
      <c r="J66" s="88"/>
      <c r="K66" s="97"/>
      <c r="L66" s="32"/>
      <c r="M66" s="95"/>
      <c r="N66" s="102"/>
      <c r="O66" s="32"/>
      <c r="P66" s="106"/>
    </row>
    <row r="67" spans="1:16" ht="14.4" x14ac:dyDescent="0.3">
      <c r="A67" s="2"/>
      <c r="B67" s="3"/>
      <c r="C67" s="4" t="s">
        <v>63</v>
      </c>
      <c r="D67" s="108" t="s">
        <v>39</v>
      </c>
      <c r="E67" s="93"/>
      <c r="F67" s="126">
        <f>'BPU lot 2'!E67*'DQE lot 2  '!E67</f>
        <v>0</v>
      </c>
      <c r="G67" s="127">
        <f t="shared" si="0"/>
        <v>0</v>
      </c>
      <c r="H67" s="93"/>
      <c r="I67" s="126">
        <f>'BPU lot 2'!G67*H67</f>
        <v>0</v>
      </c>
      <c r="J67" s="130">
        <f t="shared" ref="J67:J70" si="23">I67*1.2</f>
        <v>0</v>
      </c>
      <c r="K67" s="93"/>
      <c r="L67" s="126">
        <f>I67*1.2</f>
        <v>0</v>
      </c>
      <c r="M67" s="127">
        <f t="shared" ref="M67:M70" si="24">L67*1.2</f>
        <v>0</v>
      </c>
      <c r="N67" s="93"/>
      <c r="O67" s="126">
        <f>'BPU lot 2'!K67*N67</f>
        <v>0</v>
      </c>
      <c r="P67" s="131">
        <f t="shared" ref="P67:P70" si="25">O67*1.2</f>
        <v>0</v>
      </c>
    </row>
    <row r="68" spans="1:16" ht="14.4" x14ac:dyDescent="0.3">
      <c r="A68" s="2"/>
      <c r="B68" s="3"/>
      <c r="C68" s="4" t="s">
        <v>64</v>
      </c>
      <c r="D68" s="108" t="s">
        <v>39</v>
      </c>
      <c r="E68" s="93"/>
      <c r="F68" s="126">
        <f>'BPU lot 2'!E68*'DQE lot 2  '!E68</f>
        <v>0</v>
      </c>
      <c r="G68" s="127">
        <f t="shared" si="0"/>
        <v>0</v>
      </c>
      <c r="H68" s="93"/>
      <c r="I68" s="126">
        <f>'BPU lot 2'!G68*H68</f>
        <v>0</v>
      </c>
      <c r="J68" s="130">
        <f t="shared" si="23"/>
        <v>0</v>
      </c>
      <c r="K68" s="93"/>
      <c r="L68" s="126">
        <f>I68*1.2</f>
        <v>0</v>
      </c>
      <c r="M68" s="127">
        <f t="shared" si="24"/>
        <v>0</v>
      </c>
      <c r="N68" s="93"/>
      <c r="O68" s="126">
        <f>'BPU lot 2'!K68*N68</f>
        <v>0</v>
      </c>
      <c r="P68" s="131">
        <f t="shared" si="25"/>
        <v>0</v>
      </c>
    </row>
    <row r="69" spans="1:16" ht="14.4" x14ac:dyDescent="0.3">
      <c r="A69" s="2"/>
      <c r="B69" s="3"/>
      <c r="C69" s="4" t="s">
        <v>65</v>
      </c>
      <c r="D69" s="108" t="s">
        <v>39</v>
      </c>
      <c r="E69" s="93"/>
      <c r="F69" s="126">
        <f>'BPU lot 2'!E69*'DQE lot 2  '!E69</f>
        <v>0</v>
      </c>
      <c r="G69" s="127">
        <f t="shared" si="0"/>
        <v>0</v>
      </c>
      <c r="H69" s="93"/>
      <c r="I69" s="126">
        <f>'BPU lot 2'!G69*H69</f>
        <v>0</v>
      </c>
      <c r="J69" s="130">
        <f t="shared" si="23"/>
        <v>0</v>
      </c>
      <c r="K69" s="93"/>
      <c r="L69" s="126">
        <f>I69*1.2</f>
        <v>0</v>
      </c>
      <c r="M69" s="127">
        <f t="shared" si="24"/>
        <v>0</v>
      </c>
      <c r="N69" s="93"/>
      <c r="O69" s="126">
        <f>'BPU lot 2'!K69*N69</f>
        <v>0</v>
      </c>
      <c r="P69" s="131">
        <f t="shared" si="25"/>
        <v>0</v>
      </c>
    </row>
    <row r="70" spans="1:16" thickBot="1" x14ac:dyDescent="0.35">
      <c r="A70" s="5"/>
      <c r="B70" s="6"/>
      <c r="C70" s="7" t="s">
        <v>66</v>
      </c>
      <c r="D70" s="111" t="s">
        <v>29</v>
      </c>
      <c r="E70" s="93"/>
      <c r="F70" s="128">
        <f>'BPU lot 2'!E70*'DQE lot 2  '!E70</f>
        <v>0</v>
      </c>
      <c r="G70" s="129">
        <f t="shared" si="0"/>
        <v>0</v>
      </c>
      <c r="H70" s="93"/>
      <c r="I70" s="128">
        <f>'BPU lot 2'!G70*H70</f>
        <v>0</v>
      </c>
      <c r="J70" s="132">
        <f t="shared" si="23"/>
        <v>0</v>
      </c>
      <c r="K70" s="93"/>
      <c r="L70" s="128">
        <f>I70*1.2</f>
        <v>0</v>
      </c>
      <c r="M70" s="129">
        <f t="shared" si="24"/>
        <v>0</v>
      </c>
      <c r="N70" s="93"/>
      <c r="O70" s="128">
        <f>'BPU lot 2'!K70*N70</f>
        <v>0</v>
      </c>
      <c r="P70" s="133">
        <f t="shared" si="25"/>
        <v>0</v>
      </c>
    </row>
    <row r="71" spans="1:16" thickBot="1" x14ac:dyDescent="0.35">
      <c r="D71"/>
      <c r="E71"/>
    </row>
    <row r="72" spans="1:16" ht="51" customHeight="1" thickBot="1" x14ac:dyDescent="0.35">
      <c r="A72" s="73"/>
      <c r="B72" s="73"/>
      <c r="C72" s="73"/>
      <c r="D72" s="74"/>
      <c r="E72" s="169" t="s">
        <v>95</v>
      </c>
      <c r="F72" s="170"/>
      <c r="G72" s="170"/>
      <c r="H72" s="172" t="s">
        <v>99</v>
      </c>
      <c r="I72" s="157"/>
      <c r="J72" s="144"/>
      <c r="K72" s="172" t="s">
        <v>100</v>
      </c>
      <c r="L72" s="157"/>
      <c r="M72" s="144"/>
      <c r="N72" s="155" t="s">
        <v>85</v>
      </c>
      <c r="O72" s="155"/>
      <c r="P72" s="156"/>
    </row>
    <row r="73" spans="1:16" ht="47.1" customHeight="1" thickBot="1" x14ac:dyDescent="0.35">
      <c r="A73" s="167" t="s">
        <v>91</v>
      </c>
      <c r="B73" s="168"/>
      <c r="C73" s="168"/>
      <c r="D73" s="168"/>
      <c r="E73" s="116"/>
      <c r="F73" s="117">
        <f>SUM(F15:F70)</f>
        <v>0</v>
      </c>
      <c r="G73" s="118">
        <f>SUM(G15:G70)</f>
        <v>0</v>
      </c>
      <c r="H73" s="119"/>
      <c r="I73" s="117">
        <f>SUM(I15:I70)</f>
        <v>0</v>
      </c>
      <c r="J73" s="120">
        <f>SUM(J15:J70)</f>
        <v>0</v>
      </c>
      <c r="K73" s="121"/>
      <c r="L73" s="117">
        <f>SUM(L15:L70)</f>
        <v>0</v>
      </c>
      <c r="M73" s="120">
        <f>SUM(M15:M70)</f>
        <v>0</v>
      </c>
      <c r="N73" s="122"/>
      <c r="O73" s="117">
        <f>SUM(O15:O70)</f>
        <v>0</v>
      </c>
      <c r="P73" s="123">
        <f>SUM(P15:P70)</f>
        <v>0</v>
      </c>
    </row>
    <row r="74" spans="1:16" ht="16.8" thickBot="1" x14ac:dyDescent="0.35">
      <c r="A74" s="162" t="s">
        <v>91</v>
      </c>
      <c r="B74" s="163"/>
      <c r="C74" s="163"/>
      <c r="D74" s="163"/>
      <c r="E74" s="164">
        <f>G73+J73+M73+P73</f>
        <v>0</v>
      </c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6"/>
    </row>
  </sheetData>
  <sheetProtection algorithmName="SHA-512" hashValue="YsiJuhlC3E+jZQE3nWyIZ4E7NkkYXP0lJPoxUWuvM5UWQtdDgNaq+qn6my1eW9745m5owmK6SlfC3bstpmZ2uA==" saltValue="xTc33YsUbNRtv7/4MOSYmw==" spinCount="100000" sheet="1" selectLockedCells="1" selectUnlockedCells="1"/>
  <mergeCells count="20">
    <mergeCell ref="A74:D74"/>
    <mergeCell ref="E74:P74"/>
    <mergeCell ref="K72:M72"/>
    <mergeCell ref="N72:P72"/>
    <mergeCell ref="A73:D73"/>
    <mergeCell ref="E72:G72"/>
    <mergeCell ref="N12:P12"/>
    <mergeCell ref="H72:J72"/>
    <mergeCell ref="G5:I5"/>
    <mergeCell ref="A2:L2"/>
    <mergeCell ref="A3:F3"/>
    <mergeCell ref="G3:I3"/>
    <mergeCell ref="A4:F4"/>
    <mergeCell ref="G4:I4"/>
    <mergeCell ref="K12:M12"/>
    <mergeCell ref="A10:M10"/>
    <mergeCell ref="A11:L11"/>
    <mergeCell ref="A12:C12"/>
    <mergeCell ref="H12:J12"/>
    <mergeCell ref="E12:G12"/>
  </mergeCells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rowBreaks count="1" manualBreakCount="1">
    <brk id="5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F1E34C-D144-46EE-8B61-0488D66900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5B6941-0CBE-4F89-A021-C89C8B1F61B0}">
  <ds:schemaRefs>
    <ds:schemaRef ds:uri="http://schemas.microsoft.com/office/2006/metadata/properties"/>
    <ds:schemaRef ds:uri="http://schemas.microsoft.com/office/infopath/2007/PartnerControls"/>
    <ds:schemaRef ds:uri="3e91ad5e-5b90-448c-90e6-7c7831fd4cb7"/>
  </ds:schemaRefs>
</ds:datastoreItem>
</file>

<file path=customXml/itemProps3.xml><?xml version="1.0" encoding="utf-8"?>
<ds:datastoreItem xmlns:ds="http://schemas.openxmlformats.org/officeDocument/2006/customXml" ds:itemID="{C9A170C4-27E4-4079-B626-91B2E118E9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2</vt:lpstr>
      <vt:lpstr>DQE lot 2  </vt:lpstr>
      <vt:lpstr>'BPU lot 2'!Impression_des_titres</vt:lpstr>
      <vt:lpstr>'DQE lot 2  '!Impression_des_titres</vt:lpstr>
      <vt:lpstr>'BPU lot 2'!Zone_d_impression</vt:lpstr>
      <vt:lpstr>'DQE lot 2  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dcterms:created xsi:type="dcterms:W3CDTF">2016-03-30T10:58:34Z</dcterms:created>
  <dcterms:modified xsi:type="dcterms:W3CDTF">2025-08-27T09:17:05Z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