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.cholez\Desktop\5. DOSSIERS PARTENAIRES\MP Travaux Auxonne Nancy\"/>
    </mc:Choice>
  </mc:AlternateContent>
  <xr:revisionPtr revIDLastSave="0" documentId="13_ncr:1_{6EE727CD-D3E8-4B92-BDB6-CFA6E2EC9215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Lot N°02 PLOMBERIE SANITAIRE" sheetId="1" r:id="rId1"/>
  </sheets>
  <definedNames>
    <definedName name="_xlnm.Print_Titles" localSheetId="0">'Lot N°02 PLOMBERIE SANITAIRE'!$1:$2</definedName>
    <definedName name="_xlnm.Print_Area" localSheetId="0">'Lot N°02 PLOMBERIE SANITAIRE'!$A$1:$G$25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C22" i="1"/>
  <c r="G19" i="1"/>
  <c r="G5" i="1"/>
  <c r="G15" i="1" l="1"/>
  <c r="G13" i="1"/>
  <c r="G11" i="1"/>
  <c r="G9" i="1"/>
  <c r="G7" i="1"/>
  <c r="B23" i="1"/>
  <c r="G22" i="1" l="1"/>
  <c r="G23" i="1" s="1"/>
  <c r="G24" i="1" s="1"/>
</calcChain>
</file>

<file path=xl/sharedStrings.xml><?xml version="1.0" encoding="utf-8"?>
<sst xmlns="http://schemas.openxmlformats.org/spreadsheetml/2006/main" count="42" uniqueCount="36">
  <si>
    <t>U</t>
  </si>
  <si>
    <t>Quantité</t>
  </si>
  <si>
    <t>Quantité vérifiée</t>
  </si>
  <si>
    <t>Prix</t>
  </si>
  <si>
    <t>Montant en €</t>
  </si>
  <si>
    <t>CH2</t>
  </si>
  <si>
    <t>CH3</t>
  </si>
  <si>
    <t>ART</t>
  </si>
  <si>
    <t>001-Z588</t>
  </si>
  <si>
    <t>CH3</t>
  </si>
  <si>
    <t>ART</t>
  </si>
  <si>
    <t>001-X284</t>
  </si>
  <si>
    <t>CH3</t>
  </si>
  <si>
    <t>ART</t>
  </si>
  <si>
    <t>002-Z439</t>
  </si>
  <si>
    <t>CH3</t>
  </si>
  <si>
    <t>ART</t>
  </si>
  <si>
    <t>002-Z122</t>
  </si>
  <si>
    <t>DOSSIER DES OUVRAGES EXECUTES</t>
  </si>
  <si>
    <t>CH3</t>
  </si>
  <si>
    <t>-</t>
  </si>
  <si>
    <t>For</t>
  </si>
  <si>
    <t>ART</t>
  </si>
  <si>
    <t>001-F064</t>
  </si>
  <si>
    <t>TOTHT</t>
  </si>
  <si>
    <t>TVA</t>
  </si>
  <si>
    <t>Montant TTC</t>
  </si>
  <si>
    <t>TOTTTC</t>
  </si>
  <si>
    <r>
      <rPr>
        <b/>
        <sz val="7"/>
        <color theme="1"/>
        <rFont val="Times New Roman"/>
        <family val="1"/>
      </rPr>
      <t xml:space="preserve"> </t>
    </r>
    <r>
      <rPr>
        <b/>
        <sz val="11"/>
        <color theme="1"/>
        <rFont val="Calibri"/>
        <family val="2"/>
        <scheme val="minor"/>
      </rPr>
      <t>REMPLACEMENT D'UN WC AU SOL</t>
    </r>
  </si>
  <si>
    <r>
      <rPr>
        <b/>
        <sz val="7"/>
        <color theme="1"/>
        <rFont val="Times New Roman"/>
        <family val="1"/>
      </rPr>
      <t xml:space="preserve"> </t>
    </r>
    <r>
      <rPr>
        <b/>
        <sz val="11"/>
        <color theme="1"/>
        <rFont val="Calibri"/>
        <family val="2"/>
        <scheme val="minor"/>
      </rPr>
      <t>REMPLACEMENT D'UN WC AU SOL PMR</t>
    </r>
  </si>
  <si>
    <t>CRÉATION D'UNE DOUCHE</t>
  </si>
  <si>
    <t>REMPLACEMENT DE VASQUES ENCASTREES</t>
  </si>
  <si>
    <t>LAVABO PMR</t>
  </si>
  <si>
    <t xml:space="preserve">CHAUFFE EAU 50 Litres </t>
  </si>
  <si>
    <t>PROJET AMENAGEMENT SITE AUXONNE - NANCY
LOT N°2 PLOMBERIE SANITAIRE</t>
  </si>
  <si>
    <t>Montant HT du LOT N°2 PLOMBERIE SANITAIRE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</si>
</sst>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7" formatCode="#,##0.00\ &quot;€&quot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4"/>
      <color rgb="FF000000"/>
      <name val="Times New Roman"/>
      <family val="1"/>
    </font>
    <font>
      <sz val="11"/>
      <color rgb="FF000000"/>
      <name val="Arial"/>
      <family val="1"/>
    </font>
    <font>
      <sz val="12"/>
      <color rgb="FF000000"/>
      <name val="Times New Roman"/>
      <family val="1"/>
    </font>
    <font>
      <sz val="9"/>
      <color rgb="FFFF0000"/>
      <name val="Arial Narrow"/>
      <family val="1"/>
    </font>
    <font>
      <sz val="10"/>
      <color rgb="FF000000"/>
      <name val="Arial Narrow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10"/>
      <color rgb="FF000000"/>
      <name val="Times New Roman"/>
      <family val="1"/>
    </font>
    <font>
      <sz val="8"/>
      <color rgb="FF000000"/>
      <name val="Arial"/>
      <family val="1"/>
    </font>
    <font>
      <sz val="8"/>
      <color rgb="FF000000"/>
      <name val="Times New Roman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Times New Roman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12"/>
      <color rgb="FF000000"/>
      <name val="Calibri Light"/>
      <family val="2"/>
      <scheme val="major"/>
    </font>
    <font>
      <b/>
      <sz val="7"/>
      <color theme="1"/>
      <name val="Times New Roman"/>
      <family val="1"/>
    </font>
    <font>
      <b/>
      <sz val="11"/>
      <color theme="1"/>
      <name val="Calibri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8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0" borderId="0" xfId="0" applyFont="1"/>
    <xf numFmtId="0" fontId="1" fillId="2" borderId="8" xfId="1" applyFill="1" applyBorder="1" applyAlignment="1">
      <alignment horizontal="left" vertical="top" wrapText="1"/>
    </xf>
    <xf numFmtId="0" fontId="1" fillId="0" borderId="8" xfId="1" applyBorder="1" applyAlignment="1">
      <alignment horizontal="left" vertical="top" wrapText="1"/>
    </xf>
    <xf numFmtId="0" fontId="9" fillId="0" borderId="6" xfId="26" applyBorder="1" applyAlignment="1">
      <alignment horizontal="left" vertical="top" wrapText="1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wrapText="1"/>
    </xf>
    <xf numFmtId="0" fontId="21" fillId="2" borderId="8" xfId="1" applyFont="1" applyFill="1" applyBorder="1" applyAlignment="1">
      <alignment horizontal="left" vertical="top" wrapText="1"/>
    </xf>
    <xf numFmtId="0" fontId="21" fillId="0" borderId="6" xfId="1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2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10" fontId="20" fillId="0" borderId="19" xfId="0" applyNumberFormat="1" applyFont="1" applyBorder="1" applyAlignment="1">
      <alignment horizontal="center" vertical="center"/>
    </xf>
    <xf numFmtId="167" fontId="20" fillId="0" borderId="19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167" fontId="0" fillId="0" borderId="12" xfId="0" applyNumberFormat="1" applyBorder="1" applyAlignment="1">
      <alignment horizontal="center" vertical="center" wrapText="1"/>
    </xf>
    <xf numFmtId="167" fontId="0" fillId="0" borderId="14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 wrapText="1"/>
    </xf>
    <xf numFmtId="167" fontId="0" fillId="0" borderId="9" xfId="0" applyNumberFormat="1" applyBorder="1" applyAlignment="1">
      <alignment horizontal="center" vertical="center" wrapText="1"/>
    </xf>
    <xf numFmtId="167" fontId="0" fillId="0" borderId="9" xfId="0" applyNumberForma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2" fontId="0" fillId="0" borderId="7" xfId="0" applyNumberFormat="1" applyBorder="1" applyAlignment="1" applyProtection="1">
      <alignment horizontal="center" vertical="center" wrapText="1"/>
      <protection locked="0"/>
    </xf>
    <xf numFmtId="167" fontId="0" fillId="0" borderId="7" xfId="0" applyNumberForma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167" fontId="0" fillId="0" borderId="3" xfId="0" applyNumberFormat="1" applyBorder="1" applyAlignment="1">
      <alignment horizontal="center" vertical="center" wrapText="1"/>
    </xf>
    <xf numFmtId="167" fontId="0" fillId="0" borderId="5" xfId="0" applyNumberFormat="1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N17" sqref="N1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3.75" customHeight="1" x14ac:dyDescent="0.25">
      <c r="A1" s="27" t="s">
        <v>34</v>
      </c>
      <c r="B1" s="28"/>
      <c r="C1" s="28"/>
      <c r="D1" s="28"/>
      <c r="E1" s="28"/>
      <c r="F1" s="28"/>
      <c r="G1" s="29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32"/>
      <c r="D3" s="33"/>
      <c r="E3" s="33"/>
      <c r="F3" s="34"/>
      <c r="G3" s="35"/>
    </row>
    <row r="4" spans="1:702" ht="15.75" x14ac:dyDescent="0.25">
      <c r="A4" s="17"/>
      <c r="B4" s="8"/>
      <c r="C4" s="36"/>
      <c r="D4" s="37"/>
      <c r="E4" s="37"/>
      <c r="F4" s="38"/>
      <c r="G4" s="39"/>
      <c r="ZY4" t="s">
        <v>5</v>
      </c>
      <c r="ZZ4" s="9"/>
    </row>
    <row r="5" spans="1:702" ht="15.75" x14ac:dyDescent="0.25">
      <c r="A5" s="17">
        <v>1</v>
      </c>
      <c r="B5" s="26" t="s">
        <v>28</v>
      </c>
      <c r="C5" s="36" t="s">
        <v>0</v>
      </c>
      <c r="D5" s="37">
        <v>4</v>
      </c>
      <c r="E5" s="37"/>
      <c r="F5" s="38"/>
      <c r="G5" s="40">
        <f>ROUND(D5*F5,2)</f>
        <v>0</v>
      </c>
      <c r="ZY5" t="s">
        <v>6</v>
      </c>
      <c r="ZZ5" s="9"/>
    </row>
    <row r="6" spans="1:702" ht="15.75" x14ac:dyDescent="0.25">
      <c r="A6" s="18"/>
      <c r="B6" s="21"/>
      <c r="C6" s="41"/>
      <c r="D6" s="42"/>
      <c r="E6" s="42"/>
      <c r="F6" s="43"/>
      <c r="G6" s="40"/>
      <c r="ZY6" t="s">
        <v>7</v>
      </c>
      <c r="ZZ6" s="9" t="s">
        <v>8</v>
      </c>
    </row>
    <row r="7" spans="1:702" ht="15.75" x14ac:dyDescent="0.25">
      <c r="A7" s="17">
        <v>2</v>
      </c>
      <c r="B7" s="26" t="s">
        <v>29</v>
      </c>
      <c r="C7" s="36" t="s">
        <v>0</v>
      </c>
      <c r="D7" s="37">
        <v>1</v>
      </c>
      <c r="E7" s="37"/>
      <c r="F7" s="38"/>
      <c r="G7" s="40">
        <f t="shared" ref="G7:G15" si="0">ROUND(D7*F7,2)</f>
        <v>0</v>
      </c>
      <c r="ZY7" t="s">
        <v>9</v>
      </c>
      <c r="ZZ7" s="9"/>
    </row>
    <row r="8" spans="1:702" ht="15.75" x14ac:dyDescent="0.25">
      <c r="A8" s="18"/>
      <c r="B8" s="21"/>
      <c r="C8" s="36"/>
      <c r="D8" s="37"/>
      <c r="E8" s="42"/>
      <c r="F8" s="43"/>
      <c r="G8" s="40"/>
      <c r="ZY8" t="s">
        <v>10</v>
      </c>
      <c r="ZZ8" s="9" t="s">
        <v>11</v>
      </c>
    </row>
    <row r="9" spans="1:702" ht="15.75" x14ac:dyDescent="0.25">
      <c r="A9" s="17">
        <v>3</v>
      </c>
      <c r="B9" s="25" t="s">
        <v>30</v>
      </c>
      <c r="C9" s="36" t="s">
        <v>0</v>
      </c>
      <c r="D9" s="37">
        <v>1</v>
      </c>
      <c r="E9" s="37"/>
      <c r="F9" s="38"/>
      <c r="G9" s="40">
        <f t="shared" si="0"/>
        <v>0</v>
      </c>
      <c r="ZY9" t="s">
        <v>12</v>
      </c>
      <c r="ZZ9" s="9"/>
    </row>
    <row r="10" spans="1:702" ht="15.75" x14ac:dyDescent="0.25">
      <c r="A10" s="18"/>
      <c r="B10" s="16"/>
      <c r="C10" s="41"/>
      <c r="D10" s="42"/>
      <c r="E10" s="42"/>
      <c r="F10" s="43"/>
      <c r="G10" s="40"/>
      <c r="ZY10" t="s">
        <v>13</v>
      </c>
      <c r="ZZ10" s="9" t="s">
        <v>14</v>
      </c>
    </row>
    <row r="11" spans="1:702" ht="15.75" x14ac:dyDescent="0.25">
      <c r="A11" s="17">
        <v>4</v>
      </c>
      <c r="B11" s="25" t="s">
        <v>31</v>
      </c>
      <c r="C11" s="36" t="s">
        <v>0</v>
      </c>
      <c r="D11" s="37">
        <v>4</v>
      </c>
      <c r="E11" s="37"/>
      <c r="F11" s="38"/>
      <c r="G11" s="40">
        <f t="shared" si="0"/>
        <v>0</v>
      </c>
      <c r="ZY11" t="s">
        <v>15</v>
      </c>
      <c r="ZZ11" s="9"/>
    </row>
    <row r="12" spans="1:702" ht="15.75" x14ac:dyDescent="0.25">
      <c r="A12" s="18"/>
      <c r="B12" s="16"/>
      <c r="C12" s="41"/>
      <c r="D12" s="42"/>
      <c r="E12" s="42"/>
      <c r="F12" s="43"/>
      <c r="G12" s="40"/>
      <c r="ZY12" t="s">
        <v>16</v>
      </c>
      <c r="ZZ12" s="9" t="s">
        <v>17</v>
      </c>
    </row>
    <row r="13" spans="1:702" ht="15.75" x14ac:dyDescent="0.25">
      <c r="A13" s="18">
        <v>5</v>
      </c>
      <c r="B13" s="20" t="s">
        <v>32</v>
      </c>
      <c r="C13" s="41" t="s">
        <v>0</v>
      </c>
      <c r="D13" s="42">
        <v>1</v>
      </c>
      <c r="E13" s="42"/>
      <c r="F13" s="43"/>
      <c r="G13" s="40">
        <f t="shared" si="0"/>
        <v>0</v>
      </c>
      <c r="ZZ13" s="9"/>
    </row>
    <row r="14" spans="1:702" ht="15.75" x14ac:dyDescent="0.25">
      <c r="A14" s="18"/>
      <c r="B14" s="20"/>
      <c r="C14" s="41"/>
      <c r="D14" s="42"/>
      <c r="E14" s="42"/>
      <c r="F14" s="43"/>
      <c r="G14" s="40"/>
      <c r="ZZ14" s="9"/>
    </row>
    <row r="15" spans="1:702" ht="15.75" x14ac:dyDescent="0.25">
      <c r="A15" s="18">
        <v>6</v>
      </c>
      <c r="B15" s="16" t="s">
        <v>33</v>
      </c>
      <c r="C15" s="36" t="s">
        <v>0</v>
      </c>
      <c r="D15" s="42">
        <v>4</v>
      </c>
      <c r="E15" s="42"/>
      <c r="F15" s="43"/>
      <c r="G15" s="40">
        <f t="shared" si="0"/>
        <v>0</v>
      </c>
      <c r="ZZ15" s="9"/>
    </row>
    <row r="16" spans="1:702" ht="15.75" x14ac:dyDescent="0.25">
      <c r="A16" s="18"/>
      <c r="B16" s="22"/>
      <c r="C16" s="41"/>
      <c r="D16" s="42"/>
      <c r="E16" s="42"/>
      <c r="F16" s="43"/>
      <c r="G16" s="40"/>
      <c r="ZZ16" s="9"/>
    </row>
    <row r="17" spans="1:702" ht="15.75" x14ac:dyDescent="0.25">
      <c r="A17" s="18"/>
      <c r="B17" s="16"/>
      <c r="C17" s="36"/>
      <c r="D17" s="42"/>
      <c r="E17" s="42"/>
      <c r="F17" s="43"/>
      <c r="G17" s="40"/>
      <c r="ZZ17" s="9"/>
    </row>
    <row r="18" spans="1:702" ht="15.75" x14ac:dyDescent="0.25">
      <c r="A18" s="23">
        <v>7</v>
      </c>
      <c r="B18" s="24" t="s">
        <v>18</v>
      </c>
      <c r="C18" s="36"/>
      <c r="D18" s="37"/>
      <c r="E18" s="37"/>
      <c r="F18" s="38"/>
      <c r="G18" s="39"/>
      <c r="ZY18" t="s">
        <v>19</v>
      </c>
      <c r="ZZ18" s="9"/>
    </row>
    <row r="19" spans="1:702" ht="15.75" x14ac:dyDescent="0.25">
      <c r="A19" s="18"/>
      <c r="B19" s="19" t="s">
        <v>20</v>
      </c>
      <c r="C19" s="41" t="s">
        <v>21</v>
      </c>
      <c r="D19" s="42">
        <v>1</v>
      </c>
      <c r="E19" s="42"/>
      <c r="F19" s="43"/>
      <c r="G19" s="40">
        <f>ROUND(D19*F19,2)</f>
        <v>0</v>
      </c>
      <c r="ZY19" t="s">
        <v>22</v>
      </c>
      <c r="ZZ19" s="9" t="s">
        <v>23</v>
      </c>
    </row>
    <row r="20" spans="1:702" ht="15.75" x14ac:dyDescent="0.25">
      <c r="A20" s="10"/>
      <c r="B20" s="11"/>
      <c r="C20" s="44"/>
      <c r="D20" s="45"/>
      <c r="E20" s="45"/>
      <c r="F20" s="46"/>
      <c r="G20" s="47"/>
    </row>
    <row r="21" spans="1:702" x14ac:dyDescent="0.25">
      <c r="A21" s="12"/>
      <c r="B21" s="12"/>
      <c r="C21" s="12"/>
      <c r="D21" s="12"/>
      <c r="E21" s="12"/>
      <c r="F21" s="12"/>
      <c r="G21" s="12"/>
    </row>
    <row r="22" spans="1:702" ht="30" customHeight="1" x14ac:dyDescent="0.25">
      <c r="B22" s="13" t="s">
        <v>35</v>
      </c>
      <c r="C22" s="31">
        <f>SUM(G5:G19)</f>
        <v>0</v>
      </c>
      <c r="D22" s="31"/>
      <c r="E22" s="31"/>
      <c r="G22" s="14">
        <f>SUBTOTAL(109,G4:G20)</f>
        <v>0</v>
      </c>
      <c r="ZY22" t="s">
        <v>24</v>
      </c>
    </row>
    <row r="23" spans="1:702" ht="30" customHeight="1" x14ac:dyDescent="0.25">
      <c r="A23" s="15">
        <v>20</v>
      </c>
      <c r="B23" s="13" t="str">
        <f>CONCATENATE("Montant TVA (",A23,"%)")</f>
        <v>Montant TVA (20%)</v>
      </c>
      <c r="C23" s="30"/>
      <c r="D23" s="30"/>
      <c r="E23" s="30"/>
      <c r="G23" s="14">
        <f>(G22*A23)/100</f>
        <v>0</v>
      </c>
      <c r="ZY23" t="s">
        <v>25</v>
      </c>
    </row>
    <row r="24" spans="1:702" ht="30" customHeight="1" x14ac:dyDescent="0.25">
      <c r="B24" s="13" t="s">
        <v>26</v>
      </c>
      <c r="C24" s="31">
        <f>C22*(1+C23)</f>
        <v>0</v>
      </c>
      <c r="D24" s="31"/>
      <c r="E24" s="31"/>
      <c r="G24" s="14">
        <f>G22+G23</f>
        <v>0</v>
      </c>
      <c r="ZY24" t="s">
        <v>27</v>
      </c>
    </row>
    <row r="25" spans="1:702" x14ac:dyDescent="0.25">
      <c r="G25" s="14"/>
    </row>
    <row r="26" spans="1:702" x14ac:dyDescent="0.25">
      <c r="G26" s="14"/>
    </row>
  </sheetData>
  <mergeCells count="4">
    <mergeCell ref="A1:G1"/>
    <mergeCell ref="C22:E22"/>
    <mergeCell ref="C23:E23"/>
    <mergeCell ref="C24:E24"/>
  </mergeCells>
  <printOptions horizontalCentered="1"/>
  <pageMargins left="0.06" right="0.06" top="0.06" bottom="0.06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PLOMBERIE SANITAIRE</vt:lpstr>
      <vt:lpstr>'Lot N°02 PLOMBERIE SANITAIRE'!Impression_des_titres</vt:lpstr>
      <vt:lpstr>'Lot N°02 PLOMBERIE SANITAIRE'!Zone_d_impression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dessin1</dc:creator>
  <cp:lastModifiedBy>CHOLEZ Paul</cp:lastModifiedBy>
  <dcterms:created xsi:type="dcterms:W3CDTF">2025-02-14T10:34:11Z</dcterms:created>
  <dcterms:modified xsi:type="dcterms:W3CDTF">2025-08-07T12:57:26Z</dcterms:modified>
</cp:coreProperties>
</file>