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DAP\BAP\03 SECTIONS\S1\VAUCHEL-M\1- PASSATION\DAF_25_000726_SI JOHANNES\3 - DCE\3.1 - DCE VF\"/>
    </mc:Choice>
  </mc:AlternateContent>
  <bookViews>
    <workbookView xWindow="0" yWindow="1860" windowWidth="14115" windowHeight="7230"/>
  </bookViews>
  <sheets>
    <sheet name="SYNTHESE" sheetId="12" r:id="rId1"/>
    <sheet name="Contraintes" sheetId="13" r:id="rId2"/>
    <sheet name="Exigences fonctionnelles" sheetId="2" r:id="rId3"/>
    <sheet name="Exigences techniques prestation" sheetId="14" r:id="rId4"/>
    <sheet name="Exigences techniques équipement" sheetId="3" r:id="rId5"/>
    <sheet name="Exigences techniques pile" sheetId="4" r:id="rId6"/>
    <sheet name="Hébergement infogérance" sheetId="9" r:id="rId7"/>
    <sheet name="MCO " sheetId="7" r:id="rId8"/>
    <sheet name="Maintien en condition sécurité" sheetId="5" r:id="rId9"/>
    <sheet name="Livrables" sheetId="8" r:id="rId10"/>
    <sheet name="Formation" sheetId="6" r:id="rId11"/>
    <sheet name="Acceptation système" sheetId="10" r:id="rId12"/>
    <sheet name="Réversibilité" sheetId="15" r:id="rId13"/>
  </sheets>
  <definedNames>
    <definedName name="_Ref297898286" localSheetId="5">'Exigences techniques pile'!#REF!</definedName>
    <definedName name="_Toc373151537" localSheetId="5">'Exigences techniques pile'!#REF!</definedName>
    <definedName name="_Toc373151539" localSheetId="5">'Exigences techniques pile'!#REF!</definedName>
    <definedName name="_xlnm.Print_Titles" localSheetId="2">'Exigences fonctionnelles'!$1:$3</definedName>
    <definedName name="_xlnm.Print_Titles" localSheetId="4">'Exigences techniques équipement'!$1:$3</definedName>
    <definedName name="_xlnm.Print_Titles" localSheetId="5">'Exigences techniques pile'!$1:$3</definedName>
    <definedName name="_xlnm.Print_Titles" localSheetId="10">Formation!$1:$3</definedName>
    <definedName name="_xlnm.Print_Titles" localSheetId="8">'Maintien en condition sécurité'!$1:$3</definedName>
    <definedName name="_xlnm.Print_Titles" localSheetId="7">'MCO '!$1:$3</definedName>
  </definedNames>
  <calcPr calcId="162913"/>
</workbook>
</file>

<file path=xl/calcChain.xml><?xml version="1.0" encoding="utf-8"?>
<calcChain xmlns="http://schemas.openxmlformats.org/spreadsheetml/2006/main">
  <c r="D12" i="6" l="1"/>
  <c r="D32" i="5"/>
  <c r="D28" i="7"/>
  <c r="D9" i="9"/>
  <c r="D10" i="4"/>
  <c r="D20" i="3"/>
  <c r="D93" i="2" l="1"/>
  <c r="D4" i="12" l="1"/>
  <c r="D5" i="12"/>
  <c r="D6" i="12" l="1"/>
  <c r="B6" i="12"/>
</calcChain>
</file>

<file path=xl/sharedStrings.xml><?xml version="1.0" encoding="utf-8"?>
<sst xmlns="http://schemas.openxmlformats.org/spreadsheetml/2006/main" count="522" uniqueCount="298">
  <si>
    <t>* P : primordiale, I : Important, S : Souhaitable</t>
  </si>
  <si>
    <t>Exigences CCTP</t>
  </si>
  <si>
    <t>Niveau d’exigence (P, I, S)*</t>
  </si>
  <si>
    <t>Exigences fonctionnelles</t>
  </si>
  <si>
    <t>P</t>
  </si>
  <si>
    <t>Généralités</t>
  </si>
  <si>
    <t>Formation</t>
  </si>
  <si>
    <t>Exigences techniques des équipements</t>
  </si>
  <si>
    <t>Exigences techniques de la pile logicielle</t>
  </si>
  <si>
    <t>Droits d'accès</t>
  </si>
  <si>
    <t>Coordination</t>
  </si>
  <si>
    <t>Gestion d’un catalogue de produits commun à tous les sites, avec codification filtrable</t>
  </si>
  <si>
    <t>Etablir le dossier de fabrication</t>
  </si>
  <si>
    <t>Produire</t>
  </si>
  <si>
    <t>Planification assistée et modifiable par le chef d’atelier et/ou des chefs des sections de production pour les éléments de planification (plan de charge)</t>
  </si>
  <si>
    <t>Gérer les ressources</t>
  </si>
  <si>
    <t>Piloter et restituer</t>
  </si>
  <si>
    <t>Administrer</t>
  </si>
  <si>
    <t>Planification assistée intégrant la disponibilité de l’ensemble des ressources, humaines et machines mais aussi les échéances d’approvisionnement</t>
  </si>
  <si>
    <t>Audits de sécurité</t>
  </si>
  <si>
    <t>Acceptation du système</t>
  </si>
  <si>
    <t>Contenu de la formation</t>
  </si>
  <si>
    <t>Prestation d'assistance à l'homologation de sécurité système</t>
  </si>
  <si>
    <t>14.1</t>
  </si>
  <si>
    <t>14.2</t>
  </si>
  <si>
    <t>I</t>
  </si>
  <si>
    <t>S</t>
  </si>
  <si>
    <t>Nbre de critères</t>
  </si>
  <si>
    <t>Points maxi</t>
  </si>
  <si>
    <t>Classification</t>
  </si>
  <si>
    <t>Gestion des profils de droits matriciels (fonctionnalités/structures) avec lien entre les utilisateurs et leur profil</t>
  </si>
  <si>
    <t>Contraintes</t>
  </si>
  <si>
    <t>4.2</t>
  </si>
  <si>
    <t>7.1</t>
  </si>
  <si>
    <t>9.1</t>
  </si>
  <si>
    <t>11.1</t>
  </si>
  <si>
    <t>11.2</t>
  </si>
  <si>
    <t>14.3</t>
  </si>
  <si>
    <t>14.4</t>
  </si>
  <si>
    <t>Définition</t>
  </si>
  <si>
    <t>Primordiale (P)</t>
  </si>
  <si>
    <t>Importante (I)</t>
  </si>
  <si>
    <t>Souhaitable (S)</t>
  </si>
  <si>
    <t>TOTAL</t>
  </si>
  <si>
    <t>Note maximale</t>
  </si>
  <si>
    <t>Note totale : Exigences fonctionnelles</t>
  </si>
  <si>
    <t>Note totale : Exigences techniques des équipements</t>
  </si>
  <si>
    <t>Note totale : Exigence technique de la pile logicielle</t>
  </si>
  <si>
    <t>Note totale : Formation</t>
  </si>
  <si>
    <t>Note totale : Maintien en condition opérationnelle et sécurité des équipements</t>
  </si>
  <si>
    <t>Barème</t>
  </si>
  <si>
    <t>Cette exigence est rédhibitoire en cas de non-satisfaction.
Si le progiciel proposé ne répond pas à cette exigence, l'offre technique est non conforme.
Rejet de l'offre</t>
  </si>
  <si>
    <t>Cet élément technique est important mais non rédhibitoire en cas de non-satisfaction.
3 points par élément technique important par rapport au progiciel proposé par le candidat</t>
  </si>
  <si>
    <t>Cet élément technique est souhaitable mais non rédhibitoire en cas de non-satisfaction.
1 point par élément technique souhaitable par rapport au progiciel proposé par le candidat</t>
  </si>
  <si>
    <t xml:space="preserve">Maintien en conformité de la pile logicielle du SI au regard du cadre de cohérence technique du ministère. </t>
  </si>
  <si>
    <t>Prise en compte de la distance géographique entre les différents sites</t>
  </si>
  <si>
    <t>Prise en compte de l'évolution potentielle du parc machines</t>
  </si>
  <si>
    <t xml:space="preserve">Le titulaire doit pouvoir justifier d’une expertise métier dans le domaine des arts graphiques, des références client sur tous procédés d’impression (offset feuilles, numérique feuilles ou bobines, grands formats). </t>
  </si>
  <si>
    <t>Le titulaire au marché public s’engage à respecter la réglementation en vigueur applicable au traitement de données à caractère personnel.</t>
  </si>
  <si>
    <t>Permettre à un utilisateur d’intervenir sur une liste limitative de fonctions, mais le cas échéant sur plusieurs entités (exemple : facturation par un intervenant qui pourrait être commun à toutes les entités)</t>
  </si>
  <si>
    <t>Les administrateurs fonctionnels d’une IRN donnée gèrent les utilisateurs de cette IRN. Seul un administrateur de la division impression-reprographie peut octroyer des autorisations quel que soit le site géographique.</t>
  </si>
  <si>
    <t>Permettre le cumul de profils (exemple : responsable de site et administrateur local) </t>
  </si>
  <si>
    <t xml:space="preserve">Adopter des référentiels communs pour certains éléments (clients, produits, papiers et fournitures) </t>
  </si>
  <si>
    <t>Rattacher les références fournisseurs (papiers, consommables …) à des marchés publics. Ce rattachement doit permettre un traitement de masse (empêcher la commande sur tous les articles se rapportant à un marché qui a expiré, sans les supprimer pour autant tant qu’ils sont stockés, appliquer un nouveau tarif …)</t>
  </si>
  <si>
    <t>Gérer et suivre la production et les stocks par site, avec une supervision nationale</t>
  </si>
  <si>
    <t>7.2</t>
  </si>
  <si>
    <t>Restituer un tableau de bord au niveau de chaque entité, mais aussi global à la filière sur la base d’indicateurs clefs de performances (relatives à l’activité par client, par gamme de produit ou produit, aux stocks, à la planification, aux coûts…)</t>
  </si>
  <si>
    <t>Superviser la production et les stocks par site, et en agrégeant les données.</t>
  </si>
  <si>
    <t>7.3</t>
  </si>
  <si>
    <t>Exporter les données</t>
  </si>
  <si>
    <t>Liste de clients</t>
  </si>
  <si>
    <t>Rapports d’états de production (paramétrable par gamme de produit, produits, dates, clients …)</t>
  </si>
  <si>
    <t>Rapport d’état des stocks, totaux ou partiels, consolidés ou par entité</t>
  </si>
  <si>
    <t>Plannings de production (consolidé, par entité, par client, par type de produit…)</t>
  </si>
  <si>
    <t>7.4</t>
  </si>
  <si>
    <t>Administrer les éléments communs de façon centralisée : catalogue standard des fournitures, base client, catalogue des produits. Pour les produits, permettre une gestion de produits spécifiques locaux : création, modification, suppression des éléments spécifiques locaux.</t>
  </si>
  <si>
    <t>Sauvegarder, restaurer toutes les données de façon périodique et automatique, mais aussi de façon volontaire à l’initiative d’un administrateur sous un format ouvert</t>
  </si>
  <si>
    <t>Gestion d'une base client commune au sein des imprimeries</t>
  </si>
  <si>
    <t xml:space="preserve">Création et gestion des fiches clients : 
o Affectation matricielle des contacts / sites pour un client ;
o Formulaires personnalisables pour capturer les informations spécifiques (Service / Division / nom, adresse, etc.).
o Rattacher un nombre important de contacts (civilité, grade, nom et prénom, courriel et au moins 2 numéros de téléphone) 
o Gérer des contacts multiples (ex. plusieurs interlocuteurs au sein d’un même service).
o Association des fiches clients avec des catégories </t>
  </si>
  <si>
    <t>Historique client :
o Dialoguer avec les clients en leur permettant de consulter les informations qui les concernent, la validation des devis et bons à tirer, le suivi des productions en cours ; 
o Suivi de l’historique des commandes, devis, réclamations....
o Enregistrement des préférences (format préféré, type de finition...).
o Analyse de la fréquence et des volumes d’achat pour identifier les clients stratégiques.</t>
  </si>
  <si>
    <t>Gestion des stocks</t>
  </si>
  <si>
    <t>Création d’un catalogue des matières premières (papier, encres, plaques, produits de finition, emballages)</t>
  </si>
  <si>
    <t>Suivi des caractéristiques techniques pour chaque article (grammage, format, type de papier, coloris, type d’encre, etc.).</t>
  </si>
  <si>
    <t>Affichage en direct des quantités disponibles par article (en m², feuilles ou kg pour le papier)</t>
  </si>
  <si>
    <t>Détection des seuils critiques avec alertes automatiques (ex. « stock minimum atteint pour le papier 135g couché mat »)</t>
  </si>
  <si>
    <t>Gestion des numéros de lots ou de séries pour traçabilité</t>
  </si>
  <si>
    <t>Gestion des dates de péremption pour certains consommables (ex. encres)</t>
  </si>
  <si>
    <t>Mise à jour des stocks à la réception de la commande</t>
  </si>
  <si>
    <t>Le SI permettra de sortir du consommable hors production pour un transfert au profit d’un autre site</t>
  </si>
  <si>
    <t>Intégration avec la planification de production
Sur la base du devis posé, sont calculés : 
• La consommation prévue :
o Calcul automatique des quantités de papier, encres ou plaques nécessaires pour chaque commande.
o Réservation des matières premières au moment de la planification (ex. 10 rames de papier 90g A4 réservées pour une commande de 10 000 flyers).
• Alertes et ajustements :
o Notification automatique si une commande nécessite un article en rupture ou à partir d’un stock minimum.
o Proposition d’articles de substitution compatibles avec les machines et les exigences du client (ex. remplacer un papier 115g brillant par un 135g brillant).</t>
  </si>
  <si>
    <t xml:space="preserve">• Gestion des inventaires :
o Inventaires partiels ou complets (manuels ou avec lecteur de codes-barres).
o Calcul des écarts entre le stock théorique et physique avec génération de rapports d’écart.
</t>
  </si>
  <si>
    <t>• Prévision et optimisation :
o Analyse des consommations historiques pour prévoir les besoins futurs.
o Identification des articles peu utilisés pour éviter l’obsolescence (ex. encres spécifiques).</t>
  </si>
  <si>
    <t>7.5</t>
  </si>
  <si>
    <t>7.6</t>
  </si>
  <si>
    <t>Gestion des devis</t>
  </si>
  <si>
    <t>La création d’un devis est obligatoirement guidée et explicitée par le système en fonction de la typologie du produit, avec gestion de l’imposition. L’opérateur doit pouvoir forcer le système guidé et modifier les données du devis, hors contrôle automatique</t>
  </si>
  <si>
    <t>Une interface intuitive avec des modèles pré remplis (formats, options d’impression, finitions).</t>
  </si>
  <si>
    <t>Un système de configuration produit assisté (choix interactif des options par étapes)</t>
  </si>
  <si>
    <t>La prise en compte des contraintes techniques (ex. type de papier compatible avec les machines)</t>
  </si>
  <si>
    <t>La gestion de l’imposition et des amalgames</t>
  </si>
  <si>
    <t>La génération automatique des plans d’imposition selon :
o Type de machine (offset feuille / numérique feuille / numérique bobine / grand format) ;
o Format et grammage du papier ;
o Besoin en façonnage : pliage, massicot, dos carré collé et calcul de la tranche, piqûre à cheval…) ;
o Prévisualisation et validation avant envoi en production.</t>
  </si>
  <si>
    <t>La création de variantes de devis (options, etc.)</t>
  </si>
  <si>
    <t>Le transfert des devis via le SI vers le demandeur pour suite à donner</t>
  </si>
  <si>
    <t>La consultation du plan de charge prévisionnel pour être en mesure de proposer un délai de livraison sur le devis</t>
  </si>
  <si>
    <t>Dans le cas des commandes simples comme les cartes de correspondance et de visite, constituer un devis type avec le regroupement possible des demandes associées.</t>
  </si>
  <si>
    <t>Calcul automatique des coûts :
• Intégration des coûts des consommables (papier, encres, etc.).
• Calcul en fonction des quantités (dégressivité), des machines utilisées et des coûts de main-d’œuvre.
• Proposition d’optimisation (regroupement en amalgame)
• Option pour intégrer les marges commerciales selon la politique tarifaire</t>
  </si>
  <si>
    <t xml:space="preserve">Gestion du cycle de vie du devis : 
• Suivi des statuts : brouillon, envoyé, accepté, refusé, expiré.
• Notifications au client pour les devis en attente de réponse.
• Conversion automatique d’un devis validé par le client en commande.
</t>
  </si>
  <si>
    <t>7.7</t>
  </si>
  <si>
    <t>7.8</t>
  </si>
  <si>
    <t>Transformer automatiquement un devis validé, accompagné le cas échéant de fichiers sources, en dossier(s) de fabrication, soit l’ensemble des éléments nécessaires à la production</t>
  </si>
  <si>
    <t>7.9</t>
  </si>
  <si>
    <t>Gestion des BAT (bons à tirer)</t>
  </si>
  <si>
    <t>Le SI devra pouvoir gérer des BAT stockés en dehors de son infrastructure. Dans ce contexte le SI gérera un lien vers le lieu de stockage externe BAT.</t>
  </si>
  <si>
    <t>Pré-contrôle des fichiers :
o Vérification automatique des paramètres techniques (résolution, marges, profils colorimétriques).
o Génération d’alertes en cas de non-conformité</t>
  </si>
  <si>
    <t>• Validation du BAT :
o Portail dédié pour le client, avec possibilité de visualiser ou télécharger les fichiers (zoom, annotation).
o Workflow collaboratif pour échanger des commentaires entre client et équipe. Avec, éventuellement, la mise en œuvre d’une notification facilement identifiable au niveau du dossier
o Archivage automatique des BAT validés pour chaque commande.</t>
  </si>
  <si>
    <t>• Gestion des versions :
o Suivi des différentes versions du fichier.
o Horodatage des modifications et validations</t>
  </si>
  <si>
    <t>7.10</t>
  </si>
  <si>
    <t>Planification des tâches :
o Gestion du calendrier des commandes (priorités, dates de livraison).
o Allocation des ressources (machines disponibles, opérateurs qualifiés).
o Intégration des délais de production estimés (prépresse, impression, façonnage). 
o Intégration de la possibilité de fractionnement des opérations</t>
  </si>
  <si>
    <t>• Ordonnancement automatique :
o Répartition des commandes pour minimiser les temps morts des machines.
o Gestion des compatibilités machines (formats papier, type d’impression).
o Simulation des charges pour prévoir les goulots d’étranglement.</t>
  </si>
  <si>
    <t>Suivi en temps réel :
o Validation explicite interne au démarrage de chaque étape de la chaîne de production 
o Enregistrement d’informations de suivi de production (quantités produites, rebuts, à réintégrer en stock …) par lecture d’un code barre liée à l’opération ou toutes autres modalités visant à limiter le risque d’erreur et faciliter les opérations de saisie ;
o Visualisation du statut des commandes dans la chaîne de production (ex. « en prépresse », « en impression », « en finition »).
o Alertes automatiques en cas de panne machine ou de retard.</t>
  </si>
  <si>
    <t>7.11</t>
  </si>
  <si>
    <t>Gérer les disponibilités et capacités des équipements de production (de façon connectée ou par simple déclaration manuelle dans le cas d’une panne, d’incidents, de maintenance, etc.)</t>
  </si>
  <si>
    <t>7.12</t>
  </si>
  <si>
    <t>Gestion des expéditions et livraisons</t>
  </si>
  <si>
    <t>Génération automatique des bons de livraison</t>
  </si>
  <si>
    <r>
      <t>Validation manuelle du changement de statut</t>
    </r>
    <r>
      <rPr>
        <sz val="11"/>
        <color theme="1"/>
        <rFont val="Calibri"/>
        <family val="2"/>
        <scheme val="minor"/>
      </rPr>
      <t> : expédié, en cours de livraison, livré, autre</t>
    </r>
  </si>
  <si>
    <t>7.13</t>
  </si>
  <si>
    <t>Facturation</t>
  </si>
  <si>
    <t>Génération des factures à partir des devis validés ou des commandes livrées.</t>
  </si>
  <si>
    <t>Envoi des factures par email ou tout autre vecteur.</t>
  </si>
  <si>
    <t>7.14</t>
  </si>
  <si>
    <t>Reportings et indicateurs clés</t>
  </si>
  <si>
    <t>Taux de conversion devis/commandes.</t>
  </si>
  <si>
    <t>Chiffre d’affaires par client, par produit, par période.</t>
  </si>
  <si>
    <t>Répartition des clients par catégorie (petits comptes, grands comptes).</t>
  </si>
  <si>
    <t>Autres indicateurs de performance</t>
  </si>
  <si>
    <t>Taux d’utilisation des machines (par jour/semaine/mois).</t>
  </si>
  <si>
    <t>Temps moyen de production par commande.</t>
  </si>
  <si>
    <t>Taux de rejet ou réimpression</t>
  </si>
  <si>
    <t>Autres indicateurs de production</t>
  </si>
  <si>
    <t>Respect des délais de livraison</t>
  </si>
  <si>
    <t>Coût logistique par commande.</t>
  </si>
  <si>
    <t>Autres indicateurs logistiques</t>
  </si>
  <si>
    <t>Création de rapports sur mesure pour chaque typologie et procédés d’impression</t>
  </si>
  <si>
    <t>Export des données vers Excel ou d’autres logiciels pour analyses avancées</t>
  </si>
  <si>
    <t>personnalisation des rapport</t>
  </si>
  <si>
    <t>7.15</t>
  </si>
  <si>
    <t>Pour le client</t>
  </si>
  <si>
    <t>Tant que le devis n’a pas été validé par le client, ce dernier doit pouvoir téléverser toute information utile à la demande de prestation, y compris des gros fichiers (maximum : 200 Mo) qui seront associés à la demande et accessibles aux fabricants – deviseurs (« chargé de clientèle »). Les fichiers peuvent être stockés en dehors de l’infrastructure du SI.</t>
  </si>
  <si>
    <t>Le devis peut être prévisualisé. Le client peut exprimer son accord en ligne.</t>
  </si>
  <si>
    <t>Dans le cas de prestations obéissant à une charte pré renseignée (cartes de visites et de correspondance, notamment), ou déclinés d’un modèle générique (pochette à rabats, par exemple) le client peut renseigner en ligne les champs personnalisables, pré-visualiser le résultat et exprimer son accord (« bon à tirer »)</t>
  </si>
  <si>
    <t>7.16</t>
  </si>
  <si>
    <t>Exigences techniques de la prestation</t>
  </si>
  <si>
    <t>Pour l’ensemble de la prestation, le titulaire s’engage à ce que sa solution, conformément aux travaux du ministère des armées sur la directive logicielle, respecte les contraintes inhérentes du ministère telles que l’utilisation de normes et standards approuvés en tenant compte de leur caractère évolutif permanent.</t>
  </si>
  <si>
    <t>Descriptif</t>
  </si>
  <si>
    <t>Architecture technique des postes clients</t>
  </si>
  <si>
    <t>Afin d’améliorer la disponibilité et faciliter le déploiement, l’accès au système se fait à partir des Postes Clients de préférence par client léger plutôt que lourd.</t>
  </si>
  <si>
    <t>L’ensemble des fonctionnalités du SI doivent pouvoir s’exécuter sur les postes clients sans privilèges particuliers (en utilisateur simple) sur des PC dont les caractéristiques minimales sont :
- Puissance du processeur : Fréquence supérieure ou égale à 2,4 GHz ;
- Mémoire : 4 Go ;
- Disque dur : 200 Go ;
- Écran 19 pouces de résolution 1280x1024 ;
- Système d’exploitation : Windows 10 ou 11 en 64 bits.</t>
  </si>
  <si>
    <t>9.2</t>
  </si>
  <si>
    <t>Fourniture matérielle des postes clients</t>
  </si>
  <si>
    <t xml:space="preserve"> Gestionnaires (Chargés de clientèles, chefs d’ateliers, cellule nationale, pilotage, administration fonctionnelle, magasiniers) :
- Type : Ordinateur de bureautique standard
- Support réseau : Internet dédié
- Système d’exploitation : Windows 10 ou 11 Entreprise en 64 bits 
- Processeur : AMD Ryzen 3 7330U ou équivalent
- Carte graphique : Radeon Graphics 2.30 GHz ou équivalent
- RAM : 4Go minimum
- Mémoire : 256 Go SSD minimum</t>
  </si>
  <si>
    <t>Programmation Assistée par Ordinateur :
- Type : Ordinateur optimisé pour le graphisme
- Support réseau : Internet dédié
- Système d’exploitation : Windows 10 ou 11Entreprise en 64 bits 
- Processeur : AMD Ryzen 9 9950X3D ou équivalent
- Carte graphique : RTX 5090 Nvidia ou équivalent
- RAM :  32Go minimum
- Mémoire :  1To SSD minimum</t>
  </si>
  <si>
    <t>Atelier :
- Type : Tablette nomade
- Modèle : Samsung Galaxy Active Tab 3
- Système d’exploitation : Android
- Support réseau : 3G, 4G
- Taille (Ecran principal) : 8.0 pouces (203.1mm)
- Mémoire : 64 Go SSD
- Certification : certification militaire MIL STD 810 H de résistance au condition extrêmes et au chutes jusqu’à 1.5m– certification IP68 d’étanchéité à l’eau, poussière et produits désinfectants.</t>
  </si>
  <si>
    <t>9.3</t>
  </si>
  <si>
    <t>Cloisonnement</t>
  </si>
  <si>
    <t>Les postes clients fournis par la DIRISI au travers du marché ASTEL-I seront dédiés à la solution du titulaire et non connectés au réseau Intradef du MINARM.</t>
  </si>
  <si>
    <t>9.4</t>
  </si>
  <si>
    <t>Déploiement matériel</t>
  </si>
  <si>
    <t>Le titulaire du marché prendra à sa charge l’installation de la solution technique et la configuration nécessaire sur les postes clients en mettant tout en œuvre durant le paramétrage et le processus d’installation pour respecter les contraintes inhérentes au MINARM.</t>
  </si>
  <si>
    <t>9.5</t>
  </si>
  <si>
    <t>Interopérabilité</t>
  </si>
  <si>
    <t>Sur la base du patrimoine industriel porté à sa connaissance, le titulaire prendra en charge les interconnexions entre le parc machine, le SI JOHANNES et les éventuels équipements associés, ainsi que le paramétrage afférent.</t>
  </si>
  <si>
    <t xml:space="preserve">Prise en charge des nouveaux équipements, si l'évolution soit portée à la connaissance du titulaire. </t>
  </si>
  <si>
    <t>Les limites ou les incompatibilités techniques devront être signalées et motivées.</t>
  </si>
  <si>
    <t>Le référentiel du parc machine doit être actualisé dans JOHANNES.</t>
  </si>
  <si>
    <t>10.1</t>
  </si>
  <si>
    <t>Conformité</t>
  </si>
  <si>
    <t xml:space="preserve">Les composants logiciels de la solution proposée doivent respecter le cadre de cohérence technique (CCT) des systèmes d’information, imposé par le ministère des armées et tel qu’il est rédigé dans sa version la plus récente.
La pile logicielle définie par le CCT à date est disponible en annexe 5.
Le logiciel devra permettre l’accessibilité multiplateformes (ordinateur, tablette…) et être responsive.
</t>
  </si>
  <si>
    <t>10.2</t>
  </si>
  <si>
    <t>Modularité</t>
  </si>
  <si>
    <t>Le titulaire s’engage à ce que la solution se base sur des principes de modularité en offrant une architecture orientée services de préférence afin de permettre l’agilité rendue nécessaire par l’évolution permanente du système d’information.</t>
  </si>
  <si>
    <t>10.3</t>
  </si>
  <si>
    <t>Facilitation de mise en œuvre</t>
  </si>
  <si>
    <t>Le titulaire s’engage à fournir les caractéristiques attendues à minima pour mettre en œuvre sa solution, au regard du contexte organisationnel, des contraintes techniques et des processus métiers décrits dans ce document.</t>
  </si>
  <si>
    <t>Hébergement</t>
  </si>
  <si>
    <t>La solution sera déployée sur une infrastructure numérique internet labellisé par la norme ANSSI SecNumCloud. L’hébergement ne pourra pas être situé hors du territoire métropolitain, Corse comprise, et sera fournis par le ministère des armées.</t>
  </si>
  <si>
    <t>Infogérance</t>
  </si>
  <si>
    <t>Le titulaire s’engage à prendre à sa charge l’infogérance et l’administration technique du SI sur l’infrastructure numérique mise à disposition par le ministère des armées. Les modalités d’intervention du titulaire sur les infrastructures numériques seront contractualisées avec le MINARM afin d’être systématiquement notifiées en cas d’intervention.</t>
  </si>
  <si>
    <t>Un livrable trimestriel est mis en place afin d’évaluer l’efficience de l’infrastructure et les éventuels plans d’action à mener dans le cadre du MCO/MCS</t>
  </si>
  <si>
    <t xml:space="preserve">Maintien en condition opérationnelle </t>
  </si>
  <si>
    <t>12.1</t>
  </si>
  <si>
    <t>Le titulaire assurera le maintien en condition opérationnelle du système acquis au titre du présent marché pendant toute sa durée, à ce titre, il s’engage à mettre en place un plan de management projet (PMP).</t>
  </si>
  <si>
    <t xml:space="preserve">Fournir à l'administration l'accès à une cellule de support de niveau 2. Etant entendu que le niveau 1 sera assuré par la division imprimerie/reprographie. </t>
  </si>
  <si>
    <t>Un livrable mensuel ou trimestriel sera mis en place afin de mesurer le niveau de performance du service</t>
  </si>
  <si>
    <t>En cas d'incident affectant le système, corriger les programmes et /ou les données corrompues, par la fourniture et l’installation d'un patch ou d'une solution de contournement permettant le redémarrage de l'élément défaillant</t>
  </si>
  <si>
    <t>Proposer à l'administration les mises à jour nécessaires du système</t>
  </si>
  <si>
    <t>Fournir et déployer les mises à jour validées par le MINARM</t>
  </si>
  <si>
    <t>12.2</t>
  </si>
  <si>
    <t>Objectifs du MCO</t>
  </si>
  <si>
    <t xml:space="preserve">Disponibilité :  le nombre d’incidents dus aux indisponibilités du système (de la responsabilité du titulaire) ne doit pas excéder 1 par mois calendaire.
• Les modalités de signalement seront proposées par le titulaire, 
• Le titulaire au titre de sa supervision, devra établir signalement selon les mêmes modalités. 
</t>
  </si>
  <si>
    <t>Performance : 
- Le système doit pouvoir permettre la connexion active de tous les utilisateurs jusqu’à une limite maximum de 500 utilisateurs simultanés pouvant effectuer différents types de transactions. 
- La transaction la plus longue du SI ne peut excéder 5 secondes en condition nominale. 
- La navigation entre les onglets ou pages doit pouvoir se faire de manière fluide et sans latence.</t>
  </si>
  <si>
    <t>Le titulaire s’engage à fournir, au minimum une fois par an, un rapport de sauvegarde et de restauration.</t>
  </si>
  <si>
    <t>12.3</t>
  </si>
  <si>
    <t>Organisation du MCO</t>
  </si>
  <si>
    <t xml:space="preserve">Mise en place d'un support technique de niveau 2.
Le titulaire s’engage à mettre à disposition une cellule de support. La cellule support doit être joignable :
• Du lundi au vendredi, de 8h00 à 17h00 heures, hors jours fériés ;
• Par téléphone unique non surtaxé ;
• Par adresse de messagerie unique ;
• Au travers de l’une des modalités de saisine qu’il aura lui-même indiquées.
Au titre du support apporté aux utilisateurs, le titulaire s’engage à :
• Tenir un journal des appels et fournir un numéro d'intervention ;
• Résoudre avec diligence l'anomalie ou répondre à la question posée, conformément aux délais fixés ;
• Dans le cas d'anomalie, si celle-ci ne peut être résolue dans le délai imparti, le titulaire propose une procédure de contournement assorti d’un délai de correction.
</t>
  </si>
  <si>
    <t xml:space="preserve">Processus de gestion des incidents
Le titulaire s’engage à mettre en place un processus de gestion des incidents définissant les étapes à suivre pour leur gestion depuis leur diagnostic jusqu’à leur résolution.
Ce processus embarquera obligatoirement les modalités de déclenchement d’une action de maintenance tel que décrite ci-dessous :
- La constatation d'un dysfonctionnement du système doit être signalée au MINARM.
- Pour toute demande d'intervention, le titulaire adresse au MINARM une fiche « incident », dans les 4h ouvrées, par messagerie électronique ou par tout autre moyen de transmission, avec les éléments suivants :
o Enregistrement de la demande (N° - Date) ;
o Description de l’incident ;
o Qualification de l'incident.
Le titulaire s’engage à tenir un journal horodaté de ces appels et interventions renseignées, et s’engage à le présenter systématiquement et dans un délai de 48h maximum sur demande du MINARM
</t>
  </si>
  <si>
    <t>Système de suivi des incidents
Le titulaire s’engage à mettre en place un système de suivi de l’état des incidents accessible qui se basera sur une modalité de saisine que le titulaire aura choisie et mise à disposition aux administrateurs du MINARM.</t>
  </si>
  <si>
    <t>Processus de gestion des évolutions
Le titulaire mettra à disposition du MINARM un processus définissant les étapes à suivre pour l’implémentation des évolutions et des nouvelles fonctionnalités.</t>
  </si>
  <si>
    <t>12.4</t>
  </si>
  <si>
    <t>Qualification des incidents</t>
  </si>
  <si>
    <t>Anomalie bloquante : À compter de la demande d'intervention le titulaire dispose du délai prévu au §12.2.1 pour intervenir et remettre en état le système.</t>
  </si>
  <si>
    <t>Anomalie majeure : À compter de la demande d'intervention sur une anomalie majeure, le titulaire dispose d'un délai de 16 heures ouvrés pour intervenir et remettre en état le système.</t>
  </si>
  <si>
    <t xml:space="preserve">Anomalie mineure : À compter de la demande d'intervention sur une anomalie mineure, le titulaire dispose d'un délai de 4 jours ouvrés pour intervenir et remettre en état le système.
</t>
  </si>
  <si>
    <t>12.5</t>
  </si>
  <si>
    <t>Fourniture des mises à jour</t>
  </si>
  <si>
    <t xml:space="preserve">Le titulaire s’engage à assurer, pendant toute la durée du marché, les mises à jour du en vue d’assurer la pérennité du système ainsi que leur compatibilité avec les logiciels en place (notamment le système d’exploitation, le système de gestion de bases de données, le navigateur web, les logiciels périphériques ...).
En cas de faille de sécurité ou d’arrêt de support des logiciels périphériques (OS, SGBD, etc.) indispensables au bon fonctionnement du système, le titulaire installe les correctifs ou les nouvelles versions de ces logiciels. Le titulaire installera également la nouvelle version de l’application compatible avec ces correctifs ou avec les versions en vigueur de système d’exploitation, de système de gestion de base de données. Cette nouvelle installation est testée et fait l’objet d’une procédure de validation.
Dans tous les cas, le déploiement d’une mise à jour doit être sans impact pour les utilisateurs, ou sans jamais excéder 4 heures d’interruption de service.
</t>
  </si>
  <si>
    <t xml:space="preserve">Mises à jour mineures
Les mises à jour mineures concernent des évolutions mineures de fonctionnalités, des compléments ou des corrections d'anomalies trouvées dans les programmes en production.
Elles sont livrées et installées sous la responsabilité du titulaire sous forme de patch afin d'avoir une version opérationnelle et complète. L'ensemble des mises à jour mineures du système est fourni par le titulaire, et installé dans un premier temps sur un environnement de pré-production avant installation sur l’ensemble du parc et fait l'objet d'une procédure de validation dirigée par le MINARM.
La fourniture d’une mise à jour mineure devra systématiquement donner lieu à la production et à la fourniture de livrable de la part du titulaire tels que décrit à l’article 15 :  livrables..
</t>
  </si>
  <si>
    <t xml:space="preserve">Mises à jour majeures
Les mises à jour majeures sont fournies par le titulaire, et sont installées et testées dans un premier temps sur un environnement de pré-production avant installation sur l’environnement de production et feront l'objet d'une procédure de vérification qualitative.
Toute mise à jour majeure ne doit pas apporter de régression de fonctionnelles, de sécurité ou de performance.
À chaque nouvelle version majeure du système, le titulaire s'engage à assurer une ou plusieurs présentations des fonctionnalités nouvelles aux référents utilisateurs, sous forme de présentation informatique et/ou visio-conférence, afin de faciliter l'appréhension des évolutions de l’outil. Il appartient au titulaire d'organiser des sessions de mise à niveau dispensées aux référents utilisateurs. Il ne s'agit pas de prestation de formation telle que décrite au paragraphe formation du présent CCTP, ces prestations font partie intégrante de la maintenance.
L’administration peut décider de ne pas appliquer une mise à jour majeure qui aurait un impact fonctionnel ou technique négatif jugé trop important. Le titulaire devra assurer ses obligations de maintenance pour la version en service dans l’administration. Si l’écart entre la version en service et la version de référence du fournisseur est supérieur à une version majeure, le titulaire est libéré de cette obligation.
La fourniture d’une mise à jour majeure devra systématiquement donner lieu à la production et à la fourniture de livrable de la part du titulaire tels que décrit à l’article 15 :  livrables.
</t>
  </si>
  <si>
    <t xml:space="preserve">Note totale : Mise en condition opérationnelle </t>
  </si>
  <si>
    <t>13.2</t>
  </si>
  <si>
    <t>Surveillance du système</t>
  </si>
  <si>
    <t xml:space="preserve">Le titulaire doit surveiller les avis et les alertes du CERT-FR diffusés sur le site Web accessible à l’adresse https://www.cert.ssi.gouv.fr ou ceux diffusés par d’autres sites Internet spécialisés ou par le ministère des armées. </t>
  </si>
  <si>
    <t>Les patchs ou procédures de correction doivent être appliqués de la manière suivante :
· Les patchs corrigeant un risque critique (risque de compromettre le fonctionnement du système et l’accès aux informations, de rendre indisponible le service) doivent être appliqués au maximum 24h après leur diffusion sur le site du CERT-FR après accord de la SDNUM ;
· Les patchs corrigeant un risque gênant (risque de perturbation dans la disponibilité du service) doivent être appliqués au maximum 5 jours ouvrés après leur diffusion sur le site du CERT-FR ;
· Les patchs corrigeant un risque mineur (risque qui n’affecte pas la disponibilité et le bon fonctionnement du service) doivent être appliqués au maximum 20 jours ouvrés après leur diffusion sur le site du CERT-FR.</t>
  </si>
  <si>
    <t>Le titulaire doit vérifier que ces correctifs n’impliquent pas de régression vis-à-vis du système ou des fonctionnalités offertes aux utilisateurs et en informe le correspondant indiqué par la personne publique. En cas d’incompatibilité avérée entre un correctif et le système existant, le titulaire devra immédiatement avertir par courrier électronique le correspondant du MINARM de l’incompatibilité rencontrée et des risques engendrés. 
Dans ce cas-ci, le titulaire doit proposer une solution pour rendre le système et ses composants compatibles avec le patch de sécurité concerné dans les délais définis en accord avec le correspondant du MINARM.</t>
  </si>
  <si>
    <t>Lorsqu’aucun correctif n’est disponible, le titulaire doit suivre les recommandations de l’éditeur ou du CERT-FR ou du ministère des Armées dans le cadre d’un contournement provisoire. Si le contournement nécessite la désactivation d’une fonctionnalité indispensable au système, le titulaire s’engage à proposer des mesures permettant d’éviter l’exploitation de la vulnérabilité.</t>
  </si>
  <si>
    <t>Les correctifs de sécurité concernant l’ensemble du système (progiciel, système d’exploitation, SGBD et logiciels périphériques) sont validés par le MINARM et installés par le titulaire.</t>
  </si>
  <si>
    <t>Chaque année, un bilan des patchs mis en œuvre est également communiqué par messagerie au MINARM. Le titulaire assure la traçabilité de la situation de sécurité du système et de ses composants (numéro et date des derniers correctifs installés).</t>
  </si>
  <si>
    <t>Le titulaire s’engage à fournir une adresse mail, un numéro de téléphone et les périodes correspondantes d’opération permettant au MINARM de suivre le traitement d’une alerte.</t>
  </si>
  <si>
    <t xml:space="preserve">Maintien en condition de sécurité </t>
  </si>
  <si>
    <t>Authentification</t>
  </si>
  <si>
    <t>Le titulaire mettra en œuvre l'authentification via MinDefConnect V2</t>
  </si>
  <si>
    <t xml:space="preserve">Pour chaque interface d’accès au système, interface Homme-Machine, interface entre couches applicatives (par exemple : communication entre couche basse de données et couche application), le titulaire doit fournir une documentation précisant :
• Les mécanismes d’authentification mis en œuvre (protocoles, algorithmes de hachage et de chiffrement utilisés) ;
• La liste exhaustive des comptes d’accès existants ainsi que des rôles et privilèges qui y sont associés.
</t>
  </si>
  <si>
    <t>Toutes les connexions et tentatives infructueuses doivent être tracées</t>
  </si>
  <si>
    <t>La durée de conservation des traces doit être paramétrable et gérée de par un administrateur autorisé (consultation, purge, archive...).</t>
  </si>
  <si>
    <t>Sauvegarde du système et restauration</t>
  </si>
  <si>
    <t>Au titre de l’infogérance, le titulaire doit mettre en place des mécanismes de sauvegarde et de restauration des données. La fiabilité des sauvegardes sera mise à l’épreuve par des tests de restauration, dont les rapports seront communiqués au MINARM dans le mois suivant les tests.</t>
  </si>
  <si>
    <t>Les tests de restauration devront être réalisés à la fréquence d’un test par an.</t>
  </si>
  <si>
    <t>Les dispositions mises en œuvre doivent permettre de garantir que la perte de données ne puisse jamais être supérieure à un jour ouvrable. Le titulaire précise obligatoirement la portée du risque.</t>
  </si>
  <si>
    <t>Les sauvegardes ne doivent pas être stockées sur les support physiques ou virtuels commun à un environnement de production ou de pré-production.</t>
  </si>
  <si>
    <t>Les sauvegardes doivent être stockées sur un serveur distant et non Co-localisé avec les serveurs d’application et de base de données.</t>
  </si>
  <si>
    <t>Intégrité des flux de données</t>
  </si>
  <si>
    <t>L'intégrité des traces de connexions et des actions doit pouvoir être vérifiée.</t>
  </si>
  <si>
    <t>L'intégrité des données doit être systématiquement vérifiée, c'est-à-dire qu'elles ne peuvent être détruites ou altérées de manière frauduleuse ou non. Le système garantit lors de la lecture que les données visualisées sont bien celles déposées à l'origine dans le système.</t>
  </si>
  <si>
    <t>Tous les flux d’administration doivent être chiffrés par des procédés fiables garantissant la confidentialité et l’intégrité des données.</t>
  </si>
  <si>
    <t>Toutes les connexions au système se font au travers du protocole HTTPS « HyperText Transfer Protocol Secure ». Les certificats électroniques utilisés sont de type « chiffrement asymétrique » RSA 2048 bits. Le titulaire précise, dans son mémoire technique, les garanties apportées par le système qu'il propose et les mécanismes permettant d'assurer l'autocontrôle de l'intégrité du système.</t>
  </si>
  <si>
    <t>Droits et rôles utilisateurs</t>
  </si>
  <si>
    <t>Le système doit impérativement garantir le respect des restrictions de droits associées au profil et rôle de chaque utilisateur.</t>
  </si>
  <si>
    <t>14.5</t>
  </si>
  <si>
    <t>Le MINARM doit pouvoir, à tout moment, contrôler que les exigences de sécurité sont satisfaites par les dispositions prises par le prestataire.</t>
  </si>
  <si>
    <t>Livrables</t>
  </si>
  <si>
    <t>Au titre du déploiement, le titulaire s’engage à fournir un calendrier de déploiement</t>
  </si>
  <si>
    <t>Au  titre des travaux d’homologation qui peuvent concerner le SI, le titulaire s’engage à fournir dans les 3 mois suivant la notification les livrables demandés par le RSSI en charge de l’homologation (cf. annexe 6, Liste livrables d'une homologation de niveau standard)</t>
  </si>
  <si>
    <t>Au titre des travaux d’évolution spécifique, le titulaire s’engage à fournir les documents attestant d’une intervention planifiée ou effectuée sur le SI :
o Devis
o Bon de livraison
o Factures</t>
  </si>
  <si>
    <t>Au titre de la maintenance et du maintien en condition opérationnelle et de sécurité, le titulaire s’engage à fournir dans le cadre de la correction d’incidents :
o Les patchs correctifs et / ou documents relatifs à la solution de contournement.
o États trimestriels récapitulatifs des corrections d’incidents.
o Bilan annuel des corrections effectuées.
o Documentation actualisée suite au corrections effectuées.
o Registre des incidents (nature des problèmes et leur résolution)</t>
  </si>
  <si>
    <t xml:space="preserve">Au titre de l’infogérance, le titulaire s’engage à fournir des rapports réguliers concernant :
o La métrologie afin de :
 Mesurer les performances réseaux en interne ;
 Mesurer les performances applicatives ;
 Mettre à la disposition du bénéficiaire un tableau de bord de la santé du SI
o La journalisation : Le titulaire et responsable de la génération, de la collecte des journaux d’événements ainsi que de leur transfert vers un service d’archivage choisis par le Ministère des Armées.
</t>
  </si>
  <si>
    <t>16.1</t>
  </si>
  <si>
    <t>Le programme de la formation doit être détaillé dans l'offre du titulaire.</t>
  </si>
  <si>
    <t>Modalités d'organisation des sessions de formation</t>
  </si>
  <si>
    <t>À la fin de la session de formation, le titulaire fournit et transmet au MINARM : 
• L’ensemble des attestations de stage complétées par les formateurs ;
• Les fiches de présence des stagiaires.
• Des supports pédagogiques, remis à chaque stagiaire lors de la formation en format papier ainsi qu'un support au format électronique modifiable (.doc par exemple).</t>
  </si>
  <si>
    <t>Toute action de formation que le candidat estime nécessaire pour l'utilisation des machines, le pilotage du parcours client et la constitution de tableaux de bord.</t>
  </si>
  <si>
    <t>16.2</t>
  </si>
  <si>
    <t>· L’utilisation de l’interface ; 
· L'ensemble des fonctionnalités de l'application ;
· Les méthodes de paramétrage du système ;
· Les méthodes de création de reporting et de statistiques ;
· Si le module existe, la formation à l’utilisation du web-to-Print.</t>
  </si>
  <si>
    <t>Les formations seront dispensées sur une plate-forme anonymisée et dédiée à cet effet. La session de formation concerne, sur chaque site du ministère mentionné dans l’annexe 1, la totalité du personnel listé à l’annexe 4. Elle est adaptée aux profils utilisateurs.</t>
  </si>
  <si>
    <t>Cette formation doit intervenir le premier jour ouvré suivant la fin de l’installation du SI sur un site donné, et est réalisée sur un environnement dédié, hors production.</t>
  </si>
  <si>
    <t>17.2</t>
  </si>
  <si>
    <t>Phase de qualification et d'intégration</t>
  </si>
  <si>
    <t>La qualification se déroule en 2 étapes :
• Étape 1 : Installation, configuration et paramétrage du système et intégration des données, des calculs et des traitements ;
• Étape 2 : Tests technico-fonctionnels du système.</t>
  </si>
  <si>
    <t>Cette phase se termine par une validation fonctionnelle du système s'appuyant sur le plan de tests et les jeux d'essais fournis par le titulaire, éventuellement enrichis et validés par l'administration, et qui est effectuée par une équipe d'utilisateurs de l'administration (testeurs). Le plan de tests comprend l'exposé de la méthodologie et du procédé pour la réalisation des tests, le dimensionnement des tests ainsi que les fiches de tests contextuelles décrivant de manière claire et exhaustive l'ensemble des cas de tests qui permettent de valider toutes les fonctionnalités du système. Les fiches de tests doivent être rédigées de manière intelligible pour des testeurs ne connaissant pas le système et n'étant pas informaticiens.</t>
  </si>
  <si>
    <t>En cas d’anomalies détectées (différence entre le comportement réel de système et le comportement prévu dans le plan de test), le titulaire procède aux corrections du paramétrage du système et une nouvelle période de vérification technico-fonctionnelle démarre.</t>
  </si>
  <si>
    <t>Cette phase est également mise à profit afin de contrôler les livrables d’installation fournis par le titulaire.</t>
  </si>
  <si>
    <t>Lorsque ces tests sont concluants, le système est apte à entrer dans la phase de vérification de bon fonctionnement (VA puis VSR).</t>
  </si>
  <si>
    <t>17.3</t>
  </si>
  <si>
    <t>Vérification d'aptitude et de bon fonctionnement</t>
  </si>
  <si>
    <t>Pendant cette phase, le système est utilisé par l’ensemble des utilisateurs du site concerné. Il en est de même sur chacun des sites pour chaque déploiement.
Cette phase se déroule en deux étapes :
· Étape 1 : Une vérification d’aptitude et de bon fonctionnement (VA)
· Étape 2 : Une vérification de service régulier (VSR)
Après une période de démarrage, l'objectif est de vérifier le bon fonctionnement de l'ensemble des procédures nécessaires à la prise en main et au fonctionnement du système et d'établir un bilan de :
· L’assistance aux utilisateurs lors du démarrage ;
· La compréhension et l'utilisation du système par les utilisateurs ;
· La qualité des fonctionnalités disponibles du système ;
· La formation des utilisateurs ;
· La qualité de la chaîne de soutien et de support ;
· La qualité de la documentation fournie ;
· Le respect des exigences de performance 
· Le déploiement du « parcours client » sur chaque site.</t>
  </si>
  <si>
    <t>Si des adaptations sont nécessaires, le titulaire dispose d'une période de 2 semaines pour les réaliser. Si celles-ci ont un impact sur la version installée, l’ensemble des étapes impactées doit être revalidé : installation des correctifs, cycle de tests.</t>
  </si>
  <si>
    <t>La VA positive est suivie d'une période de vérification de service régulier (VSR) d'une durée de 1 mois.</t>
  </si>
  <si>
    <t>Le passage en VSR ne peut se réaliser que lorsque l’ensemble des anomalies bloquantes ou majeures détectées en phase de VA ou précédemment sont corrigées</t>
  </si>
  <si>
    <t>La vérification d'aptitude (VA) est réalisée à l’issue de chaque installation sur un site géographique.</t>
  </si>
  <si>
    <t>Engagement du titulaire</t>
  </si>
  <si>
    <t>A la notification de fin de contrat ou en cas de cessation du présent contrat, pour quelque cause que ce soit, le prestataire dit « sortant » s’engage à assurer la réversibilité des services auprès du titulaire dit « entrant », sauf dans le cas où le contrat est reconduit avec le même titulaire.</t>
  </si>
  <si>
    <t>18.2</t>
  </si>
  <si>
    <t>Délais de réversibilité</t>
  </si>
  <si>
    <t>Le processus de réversibilité s’exécute sur les 12 premières semaines de prestation du titulaire « entrant », à compter de sa date de notification.</t>
  </si>
  <si>
    <t>18.3</t>
  </si>
  <si>
    <t>Réversibilité des services</t>
  </si>
  <si>
    <t>Le titulaire « sortant » s’engage à transférer au titulaire « entrant » l’ensemble des outils mis en œuvre dans le cadre du présent contrat permettant la continuité de service, l’exploitation et l’infogérance du SI. Cette restitution sera effectuée dans un format ouvert et couramment utilisé, afin de permettre leur réutilisation sans contrainte technique.</t>
  </si>
  <si>
    <t xml:space="preserve">A cet effet, le titulaire constitue un référentiel documentaire à jour et complet comprenant notamment les procédures d’installation, d’exploitation et de sauvegarde. </t>
  </si>
  <si>
    <t>Phase préparatoire.
Dès le début de réversibilité, dans un délai de 2 semaines, le titulaire transmet à l’administration les documents du référentiel, soumet un plan de transfert qu’il met en œuvre après validation par l’administration.</t>
  </si>
  <si>
    <t xml:space="preserve">Phase d'exécution :
o Le plan de transfert de déroule durant 9 semaines au cours desquelles le titulaire assure le suivi de l’ensemble des activités relatives à la prestation et fournit à la personne publique une visibilité complète sur l’avancement hebdomadaire des travaux.
o Le titulaire coopère étroitement avec le personnel de la personne publique ou du titulaire « Entrant » afin d'assurer les transferts de compétences et la prise en main du système d’information par ce personnel. Il prévoit la ressource suffisante et intègre cette prestation dans son plan de charge.
o La personne publique se réserve le droit d’assister à tout ou partie des activités prévues dans le cadre du transfert de compétences entre le titulaire et le titulaire Entrant.
</t>
  </si>
  <si>
    <t xml:space="preserve">Phase de clôture.
o Le titulaire met en place une méthode et des outils pour évaluer les compétences des intervenants du titulaire « Entrant ».
o Le titulaire réalise durant la dernière semaine un bilan de la réversibilité.
</t>
  </si>
  <si>
    <t>Le titulaire s’engage à ne conserver aucune copie des données du Client après leur restitution, sauf obligation légale contraire.</t>
  </si>
  <si>
    <t>18.4</t>
  </si>
  <si>
    <t>Coûts et conditions financières</t>
  </si>
  <si>
    <t>La personne publique émet un bon de commande au titulaire correspondant au montant chiffré dans l’offre du titulaire « sortant ». Cependant, la réversibilité sera à la charge du titulaire « sortant » si elle intervient dans le cadre d’une résiliation à l’initiative du Prestataire.</t>
  </si>
  <si>
    <t>18.5</t>
  </si>
  <si>
    <t>Engagements en matière de confidentialité et de sécurité.</t>
  </si>
  <si>
    <t>• Le titulaire garantit la confidentialité des données du Client pendant toute la période de réversibilité.</t>
  </si>
  <si>
    <t>• Il s’engage à respecter les obligations de sécurité prévues au contrat jusqu’à la fin complète de la migration.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</si>
</sst>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0"/>
      <color rgb="FF000000"/>
      <name val="Arial"/>
      <family val="2"/>
    </font>
    <font>
      <b/>
      <sz val="10"/>
      <color theme="1"/>
      <name val="Arial"/>
      <family val="2"/>
    </font>
    <font>
      <sz val="10"/>
      <color theme="1"/>
      <name val="Arial"/>
      <family val="2"/>
    </font>
    <font>
      <sz val="10"/>
      <color rgb="FF000000"/>
      <name val="Symbol"/>
      <family val="1"/>
      <charset val="2"/>
    </font>
    <font>
      <b/>
      <sz val="11"/>
      <color theme="3"/>
      <name val="Calibri"/>
      <family val="2"/>
      <scheme val="minor"/>
    </font>
    <font>
      <b/>
      <sz val="11"/>
      <color theme="1"/>
      <name val="Calibri"/>
      <family val="2"/>
      <scheme val="minor"/>
    </font>
    <font>
      <b/>
      <sz val="10"/>
      <color rgb="FFFF0000"/>
      <name val="Arial"/>
      <family val="2"/>
    </font>
    <font>
      <b/>
      <sz val="11"/>
      <color rgb="FFFF0000"/>
      <name val="Calibri"/>
      <family val="2"/>
      <scheme val="minor"/>
    </font>
    <font>
      <b/>
      <sz val="12"/>
      <color theme="1"/>
      <name val="Calibri"/>
      <family val="2"/>
      <scheme val="minor"/>
    </font>
    <font>
      <sz val="12"/>
      <color theme="1"/>
      <name val="Calibri"/>
      <family val="2"/>
      <scheme val="minor"/>
    </font>
    <font>
      <b/>
      <sz val="13"/>
      <color theme="1"/>
      <name val="Calibri"/>
      <family val="2"/>
      <scheme val="minor"/>
    </font>
    <font>
      <sz val="13"/>
      <color theme="1"/>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
      <b/>
      <sz val="11"/>
      <color theme="1"/>
      <name val="Calibri"/>
      <family val="2"/>
    </font>
    <font>
      <b/>
      <sz val="11"/>
      <color rgb="FF000000"/>
      <name val="Calibri"/>
      <family val="2"/>
    </font>
    <font>
      <b/>
      <sz val="12"/>
      <name val="Calibri"/>
      <family val="2"/>
      <scheme val="minor"/>
    </font>
    <font>
      <b/>
      <sz val="10"/>
      <color theme="3"/>
      <name val="Arial"/>
      <family val="2"/>
    </font>
    <font>
      <b/>
      <sz val="10"/>
      <name val="Arial"/>
      <family val="2"/>
    </font>
    <font>
      <sz val="11"/>
      <name val="Calibri"/>
      <family val="2"/>
      <scheme val="minor"/>
    </font>
  </fonts>
  <fills count="9">
    <fill>
      <patternFill patternType="none"/>
    </fill>
    <fill>
      <patternFill patternType="gray125"/>
    </fill>
    <fill>
      <patternFill patternType="solid">
        <fgColor rgb="FFFFC00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6">
    <xf numFmtId="0" fontId="0" fillId="0" borderId="0" xfId="0"/>
    <xf numFmtId="0" fontId="1" fillId="0" borderId="1" xfId="0" applyFont="1" applyBorder="1" applyAlignment="1">
      <alignment horizontal="justify" vertical="center"/>
    </xf>
    <xf numFmtId="0" fontId="0" fillId="0" borderId="0" xfId="0" applyFont="1"/>
    <xf numFmtId="0" fontId="4" fillId="0" borderId="0" xfId="0" applyFont="1" applyAlignment="1">
      <alignment horizontal="justify" vertical="center"/>
    </xf>
    <xf numFmtId="0" fontId="0" fillId="0" borderId="0" xfId="0" applyAlignment="1">
      <alignment horizontal="center"/>
    </xf>
    <xf numFmtId="0" fontId="1" fillId="0" borderId="0" xfId="0" applyFont="1" applyFill="1" applyBorder="1" applyAlignment="1">
      <alignment horizontal="right" vertical="center"/>
    </xf>
    <xf numFmtId="0" fontId="7" fillId="0" borderId="1" xfId="0" applyFont="1" applyBorder="1" applyAlignment="1">
      <alignment horizontal="center" vertical="center" wrapText="1"/>
    </xf>
    <xf numFmtId="0" fontId="6" fillId="0" borderId="0" xfId="0" applyFont="1"/>
    <xf numFmtId="0" fontId="8" fillId="0" borderId="0" xfId="0" applyFont="1"/>
    <xf numFmtId="0" fontId="5" fillId="0" borderId="0" xfId="0" applyFont="1"/>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9" fillId="3" borderId="10"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5" xfId="0" applyFont="1" applyFill="1" applyBorder="1" applyAlignment="1">
      <alignment horizontal="center" vertical="center"/>
    </xf>
    <xf numFmtId="0" fontId="8" fillId="0" borderId="0" xfId="0" applyFont="1" applyFill="1"/>
    <xf numFmtId="0" fontId="5" fillId="0" borderId="0" xfId="0" applyFont="1" applyFill="1"/>
    <xf numFmtId="0" fontId="0" fillId="0" borderId="0" xfId="0" applyFont="1" applyAlignment="1">
      <alignment horizontal="center"/>
    </xf>
    <xf numFmtId="0" fontId="0" fillId="0" borderId="0" xfId="0" applyAlignment="1">
      <alignment horizontal="center" wrapText="1"/>
    </xf>
    <xf numFmtId="0" fontId="11" fillId="4" borderId="18" xfId="0" applyFont="1" applyFill="1" applyBorder="1" applyAlignment="1">
      <alignment horizontal="center" vertical="center"/>
    </xf>
    <xf numFmtId="0" fontId="11" fillId="4" borderId="19"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20"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vertical="center" wrapText="1"/>
    </xf>
    <xf numFmtId="0" fontId="3" fillId="6" borderId="1" xfId="0" applyFont="1" applyFill="1" applyBorder="1" applyAlignment="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vertical="center"/>
    </xf>
    <xf numFmtId="0" fontId="6" fillId="0" borderId="1" xfId="0" applyFont="1" applyBorder="1" applyAlignment="1">
      <alignment vertical="center"/>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 xfId="0" applyFont="1" applyFill="1" applyBorder="1" applyAlignment="1">
      <alignment vertical="center" wrapText="1"/>
    </xf>
    <xf numFmtId="0" fontId="0" fillId="0" borderId="1" xfId="0" applyFont="1" applyBorder="1" applyAlignment="1">
      <alignmen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justify" vertical="center"/>
    </xf>
    <xf numFmtId="0" fontId="8" fillId="0" borderId="1" xfId="0" applyFont="1" applyFill="1" applyBorder="1" applyAlignment="1">
      <alignment horizontal="center" vertical="center" wrapText="1"/>
    </xf>
    <xf numFmtId="0" fontId="14" fillId="0" borderId="1" xfId="0" applyFont="1" applyBorder="1" applyAlignment="1">
      <alignment horizontal="justify" vertical="center" wrapText="1"/>
    </xf>
    <xf numFmtId="0" fontId="0" fillId="6" borderId="1" xfId="0" applyFont="1" applyFill="1" applyBorder="1" applyAlignment="1">
      <alignment horizontal="center" vertical="center" wrapText="1"/>
    </xf>
    <xf numFmtId="0" fontId="6" fillId="5" borderId="1" xfId="0" applyFont="1" applyFill="1" applyBorder="1" applyAlignment="1">
      <alignment vertical="center" wrapText="1"/>
    </xf>
    <xf numFmtId="0" fontId="0" fillId="6" borderId="1" xfId="0" applyFont="1" applyFill="1" applyBorder="1" applyAlignment="1">
      <alignment horizontal="center" vertical="center"/>
    </xf>
    <xf numFmtId="0" fontId="0" fillId="0" borderId="1" xfId="0" applyFont="1" applyBorder="1" applyAlignment="1">
      <alignment horizontal="justify" vertical="center"/>
    </xf>
    <xf numFmtId="0" fontId="0" fillId="0" borderId="0" xfId="0" applyAlignment="1">
      <alignment horizontal="center" vertical="center"/>
    </xf>
    <xf numFmtId="0" fontId="0" fillId="0" borderId="1" xfId="0" applyBorder="1" applyAlignment="1">
      <alignment horizontal="center" vertical="center"/>
    </xf>
    <xf numFmtId="0" fontId="15" fillId="7" borderId="1" xfId="0" applyFont="1" applyFill="1" applyBorder="1" applyAlignment="1">
      <alignment horizontal="right" vertical="center"/>
    </xf>
    <xf numFmtId="0" fontId="6" fillId="7" borderId="2" xfId="0" applyFont="1" applyFill="1" applyBorder="1"/>
    <xf numFmtId="0" fontId="6" fillId="7" borderId="4" xfId="0" applyFont="1" applyFill="1" applyBorder="1" applyAlignment="1">
      <alignment horizontal="center" vertical="center"/>
    </xf>
    <xf numFmtId="0" fontId="15" fillId="7" borderId="2" xfId="0" applyFont="1" applyFill="1" applyBorder="1" applyAlignment="1">
      <alignment horizontal="right" vertical="center"/>
    </xf>
    <xf numFmtId="0" fontId="17" fillId="7" borderId="1" xfId="0" applyFont="1" applyFill="1" applyBorder="1" applyAlignment="1">
      <alignment horizontal="right" vertical="center"/>
    </xf>
    <xf numFmtId="0" fontId="16" fillId="7" borderId="2" xfId="0" applyFont="1" applyFill="1" applyBorder="1"/>
    <xf numFmtId="0" fontId="16" fillId="7" borderId="4" xfId="0" applyFont="1" applyFill="1" applyBorder="1" applyAlignment="1">
      <alignment horizontal="center" vertical="center"/>
    </xf>
    <xf numFmtId="0" fontId="18" fillId="0" borderId="16" xfId="0" applyFont="1" applyBorder="1" applyAlignment="1">
      <alignment horizontal="center" vertical="center"/>
    </xf>
    <xf numFmtId="0" fontId="0" fillId="6" borderId="17" xfId="0" applyFont="1" applyFill="1" applyBorder="1" applyAlignment="1">
      <alignment horizontal="center" vertical="center" wrapText="1"/>
    </xf>
    <xf numFmtId="0" fontId="12" fillId="0" borderId="21" xfId="0" applyFont="1" applyBorder="1" applyAlignment="1">
      <alignment horizontal="left" vertical="center" wrapText="1"/>
    </xf>
    <xf numFmtId="0" fontId="12" fillId="0" borderId="22" xfId="0" applyFont="1" applyBorder="1" applyAlignment="1">
      <alignment horizontal="left" vertical="center" wrapText="1"/>
    </xf>
    <xf numFmtId="0" fontId="12" fillId="0" borderId="23" xfId="0" applyFont="1" applyBorder="1" applyAlignment="1">
      <alignment horizontal="left" vertical="center" wrapText="1"/>
    </xf>
    <xf numFmtId="0" fontId="12" fillId="0" borderId="1" xfId="0" applyFont="1" applyBorder="1" applyAlignment="1">
      <alignment vertical="center" wrapText="1"/>
    </xf>
    <xf numFmtId="0" fontId="12" fillId="0" borderId="1" xfId="0" applyFont="1" applyBorder="1" applyAlignment="1">
      <alignment horizontal="left" vertical="center"/>
    </xf>
    <xf numFmtId="0" fontId="12" fillId="0" borderId="1" xfId="0" applyFont="1" applyBorder="1" applyAlignment="1">
      <alignment vertical="center"/>
    </xf>
    <xf numFmtId="0" fontId="11" fillId="0" borderId="1" xfId="0" applyFont="1" applyBorder="1" applyAlignment="1">
      <alignment vertical="center"/>
    </xf>
    <xf numFmtId="0" fontId="11"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left" wrapText="1"/>
    </xf>
    <xf numFmtId="0" fontId="6" fillId="6" borderId="13" xfId="0" applyFont="1" applyFill="1" applyBorder="1" applyAlignment="1">
      <alignment horizontal="center" vertical="center" wrapText="1"/>
    </xf>
    <xf numFmtId="0" fontId="1" fillId="0" borderId="1" xfId="0" applyFont="1" applyBorder="1" applyAlignment="1">
      <alignment horizontal="justify" vertical="center" wrapText="1"/>
    </xf>
    <xf numFmtId="0" fontId="8" fillId="6" borderId="1" xfId="0" applyFont="1" applyFill="1" applyBorder="1" applyAlignment="1">
      <alignment horizontal="center" vertical="center" wrapText="1"/>
    </xf>
    <xf numFmtId="0" fontId="0" fillId="6" borderId="1" xfId="0" applyFill="1" applyBorder="1" applyAlignment="1">
      <alignment horizontal="center" vertical="center"/>
    </xf>
    <xf numFmtId="0" fontId="13"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9" fillId="0" borderId="0" xfId="0" applyFont="1" applyFill="1" applyBorder="1" applyAlignment="1">
      <alignment horizontal="center" vertical="center"/>
    </xf>
    <xf numFmtId="0" fontId="20" fillId="0" borderId="1" xfId="0" applyFont="1" applyBorder="1" applyAlignment="1">
      <alignment horizontal="center" vertical="center" wrapText="1"/>
    </xf>
    <xf numFmtId="0" fontId="14" fillId="8" borderId="1" xfId="0" applyFont="1" applyFill="1" applyBorder="1" applyAlignment="1">
      <alignment horizontal="justify" vertical="center"/>
    </xf>
    <xf numFmtId="0" fontId="5" fillId="0" borderId="0" xfId="0" applyFont="1" applyFill="1" applyBorder="1" applyAlignment="1">
      <alignment horizontal="center" vertical="center"/>
    </xf>
    <xf numFmtId="0" fontId="21" fillId="8" borderId="1" xfId="0" applyFont="1" applyFill="1" applyBorder="1" applyAlignment="1">
      <alignment horizontal="justify" vertical="center" wrapText="1"/>
    </xf>
    <xf numFmtId="0" fontId="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1" xfId="0" applyFont="1" applyBorder="1" applyAlignment="1">
      <alignment wrapText="1"/>
    </xf>
    <xf numFmtId="0" fontId="15" fillId="7" borderId="13" xfId="0" applyFont="1" applyFill="1" applyBorder="1" applyAlignment="1">
      <alignment horizontal="right" vertical="center"/>
    </xf>
    <xf numFmtId="0" fontId="6" fillId="7" borderId="24" xfId="0" applyFont="1" applyFill="1" applyBorder="1"/>
    <xf numFmtId="0" fontId="6" fillId="7" borderId="25" xfId="0" applyFont="1" applyFill="1" applyBorder="1" applyAlignment="1">
      <alignment horizontal="center" vertical="center"/>
    </xf>
    <xf numFmtId="0" fontId="0" fillId="0" borderId="1" xfId="0" applyFont="1" applyBorder="1" applyAlignment="1">
      <alignment horizontal="center" vertical="center"/>
    </xf>
    <xf numFmtId="0" fontId="6" fillId="7" borderId="13" xfId="0" applyFont="1" applyFill="1" applyBorder="1" applyAlignment="1">
      <alignment horizontal="right"/>
    </xf>
    <xf numFmtId="0" fontId="3" fillId="6" borderId="9" xfId="0" applyFont="1" applyFill="1" applyBorder="1" applyAlignment="1">
      <alignment horizontal="center" vertical="center" wrapText="1"/>
    </xf>
    <xf numFmtId="0" fontId="13"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3" fillId="6" borderId="1" xfId="0" applyFont="1" applyFill="1" applyBorder="1" applyAlignment="1">
      <alignment horizontal="center" vertical="center"/>
    </xf>
    <xf numFmtId="0" fontId="21" fillId="6" borderId="1" xfId="0" applyFont="1" applyFill="1" applyBorder="1" applyAlignment="1">
      <alignment vertical="center" wrapText="1"/>
    </xf>
    <xf numFmtId="0" fontId="0" fillId="0"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0" fillId="6" borderId="1"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0" fillId="6" borderId="9" xfId="0" applyFont="1" applyFill="1" applyBorder="1" applyAlignment="1">
      <alignment horizontal="center" vertical="center" wrapText="1"/>
    </xf>
    <xf numFmtId="0" fontId="0" fillId="6" borderId="17" xfId="0" applyFont="1" applyFill="1" applyBorder="1" applyAlignment="1">
      <alignment horizontal="center" vertical="center" wrapText="1"/>
    </xf>
    <xf numFmtId="0" fontId="0" fillId="6" borderId="9" xfId="0" applyFont="1" applyFill="1" applyBorder="1" applyAlignment="1">
      <alignment horizontal="center" vertical="center"/>
    </xf>
    <xf numFmtId="0" fontId="0" fillId="6" borderId="17" xfId="0" applyFont="1" applyFill="1" applyBorder="1" applyAlignment="1">
      <alignment horizontal="center" vertical="center"/>
    </xf>
    <xf numFmtId="0" fontId="0" fillId="6" borderId="1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vertical="center"/>
    </xf>
    <xf numFmtId="0" fontId="3" fillId="0" borderId="1" xfId="0" applyFont="1" applyBorder="1" applyAlignment="1"/>
    <xf numFmtId="0" fontId="0" fillId="0" borderId="1" xfId="0" applyFont="1" applyBorder="1" applyAlignment="1">
      <alignment vertical="center"/>
    </xf>
    <xf numFmtId="0" fontId="6" fillId="2" borderId="1" xfId="0" applyFont="1" applyFill="1" applyBorder="1" applyAlignment="1">
      <alignment horizontal="center" vertical="center" wrapText="1"/>
    </xf>
    <xf numFmtId="0" fontId="0" fillId="0" borderId="13" xfId="0" applyFont="1" applyBorder="1" applyAlignment="1">
      <alignment vertical="center"/>
    </xf>
    <xf numFmtId="0" fontId="0" fillId="2" borderId="1" xfId="0" applyFont="1" applyFill="1" applyBorder="1" applyAlignment="1">
      <alignment horizontal="center" vertical="center" wrapText="1"/>
    </xf>
    <xf numFmtId="0" fontId="3" fillId="6" borderId="9"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13" xfId="0" applyFont="1" applyFill="1" applyBorder="1" applyAlignment="1">
      <alignment horizontal="center" vertical="center"/>
    </xf>
    <xf numFmtId="0" fontId="2" fillId="6" borderId="9"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0" fillId="0" borderId="2" xfId="0" applyFont="1" applyBorder="1" applyAlignment="1">
      <alignment vertical="center"/>
    </xf>
    <xf numFmtId="0" fontId="0" fillId="0" borderId="3"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tabSelected="1" zoomScaleNormal="100" workbookViewId="0">
      <selection activeCell="C13" sqref="C13"/>
    </sheetView>
  </sheetViews>
  <sheetFormatPr baseColWidth="10" defaultRowHeight="15" x14ac:dyDescent="0.25"/>
  <cols>
    <col min="1" max="1" width="15.28515625" customWidth="1"/>
    <col min="2" max="2" width="19.42578125" customWidth="1"/>
    <col min="4" max="4" width="15.85546875" customWidth="1"/>
    <col min="6" max="6" width="17.7109375" customWidth="1"/>
    <col min="7" max="7" width="83.140625" customWidth="1"/>
  </cols>
  <sheetData>
    <row r="1" spans="1:7" ht="15.75" thickBot="1" x14ac:dyDescent="0.3"/>
    <row r="2" spans="1:7" ht="18" thickBot="1" x14ac:dyDescent="0.3">
      <c r="A2" s="21" t="s">
        <v>29</v>
      </c>
      <c r="B2" s="22" t="s">
        <v>27</v>
      </c>
      <c r="C2" s="22" t="s">
        <v>50</v>
      </c>
      <c r="D2" s="23" t="s">
        <v>28</v>
      </c>
      <c r="F2" s="28" t="s">
        <v>29</v>
      </c>
      <c r="G2" s="29" t="s">
        <v>39</v>
      </c>
    </row>
    <row r="3" spans="1:7" ht="69" x14ac:dyDescent="0.25">
      <c r="A3" s="18" t="s">
        <v>4</v>
      </c>
      <c r="B3" s="19">
        <v>138</v>
      </c>
      <c r="C3" s="19"/>
      <c r="D3" s="20"/>
      <c r="F3" s="30" t="s">
        <v>40</v>
      </c>
      <c r="G3" s="64" t="s">
        <v>51</v>
      </c>
    </row>
    <row r="4" spans="1:7" ht="69" x14ac:dyDescent="0.25">
      <c r="A4" s="10" t="s">
        <v>25</v>
      </c>
      <c r="B4" s="19">
        <v>20</v>
      </c>
      <c r="C4" s="11">
        <v>3</v>
      </c>
      <c r="D4" s="12">
        <f>C4*B4</f>
        <v>60</v>
      </c>
      <c r="F4" s="30" t="s">
        <v>41</v>
      </c>
      <c r="G4" s="65" t="s">
        <v>52</v>
      </c>
    </row>
    <row r="5" spans="1:7" ht="69.75" thickBot="1" x14ac:dyDescent="0.3">
      <c r="A5" s="14" t="s">
        <v>26</v>
      </c>
      <c r="B5" s="19">
        <v>11</v>
      </c>
      <c r="C5" s="15">
        <v>1</v>
      </c>
      <c r="D5" s="13">
        <f>C5*B5</f>
        <v>11</v>
      </c>
      <c r="F5" s="31" t="s">
        <v>42</v>
      </c>
      <c r="G5" s="66" t="s">
        <v>53</v>
      </c>
    </row>
    <row r="6" spans="1:7" ht="16.5" thickBot="1" x14ac:dyDescent="0.3">
      <c r="A6" s="16" t="s">
        <v>43</v>
      </c>
      <c r="B6" s="17">
        <f>SUM(B3:B5)</f>
        <v>169</v>
      </c>
      <c r="C6" s="17"/>
      <c r="D6" s="62">
        <f>SUM(D4:D5)</f>
        <v>71</v>
      </c>
    </row>
  </sheetData>
  <sheetProtection algorithmName="SHA-512" hashValue="om/k7QQNbsAtXsPA83MNqVzFLMJdHjjtnTBU2Ol1wpgFsLJiWe6o31StRgJ9QG9eHE10bMpMndaBoOCLO+BLDQ==" saltValue="BFZ2Mx87L5tTXm4xVxj99A==" spinCount="100000" sheet="1" objects="1" scenarios="1"/>
  <printOptions horizontalCentered="1"/>
  <pageMargins left="0.70866141732283472" right="0.70866141732283472" top="0.74803149606299213" bottom="0.74803149606299213" header="0.31496062992125984" footer="0.31496062992125984"/>
  <pageSetup paperSize="9" scale="75" orientation="landscape" r:id="rId1"/>
  <headerFooter>
    <oddFooter>&amp;C&amp;N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Normal="100" workbookViewId="0">
      <selection activeCell="D8" sqref="D8"/>
    </sheetView>
  </sheetViews>
  <sheetFormatPr baseColWidth="10" defaultRowHeight="15" x14ac:dyDescent="0.25"/>
  <cols>
    <col min="1" max="1" width="11.140625" style="4" customWidth="1"/>
    <col min="2" max="2" width="88.42578125" customWidth="1"/>
  </cols>
  <sheetData>
    <row r="1" spans="1:3" x14ac:dyDescent="0.25">
      <c r="A1" s="125" t="s">
        <v>22</v>
      </c>
      <c r="B1" s="127"/>
      <c r="C1" s="127"/>
    </row>
    <row r="2" spans="1:3" x14ac:dyDescent="0.25">
      <c r="A2" s="124" t="s">
        <v>0</v>
      </c>
      <c r="B2" s="124"/>
      <c r="C2" s="124"/>
    </row>
    <row r="3" spans="1:3" ht="45" x14ac:dyDescent="0.25">
      <c r="A3" s="39" t="s">
        <v>1</v>
      </c>
      <c r="B3" s="39" t="s">
        <v>154</v>
      </c>
      <c r="C3" s="39" t="s">
        <v>2</v>
      </c>
    </row>
    <row r="4" spans="1:3" x14ac:dyDescent="0.25">
      <c r="A4" s="40">
        <v>15</v>
      </c>
      <c r="B4" s="41" t="s">
        <v>249</v>
      </c>
      <c r="C4" s="41"/>
    </row>
    <row r="5" spans="1:3" x14ac:dyDescent="0.25">
      <c r="A5" s="109"/>
      <c r="B5" s="48" t="s">
        <v>250</v>
      </c>
      <c r="C5" s="43" t="s">
        <v>4</v>
      </c>
    </row>
    <row r="6" spans="1:3" ht="45" x14ac:dyDescent="0.25">
      <c r="A6" s="110"/>
      <c r="B6" s="48" t="s">
        <v>251</v>
      </c>
      <c r="C6" s="43" t="s">
        <v>4</v>
      </c>
    </row>
    <row r="7" spans="1:3" ht="75" x14ac:dyDescent="0.25">
      <c r="A7" s="110"/>
      <c r="B7" s="48" t="s">
        <v>252</v>
      </c>
      <c r="C7" s="43" t="s">
        <v>4</v>
      </c>
    </row>
    <row r="8" spans="1:3" ht="105" x14ac:dyDescent="0.25">
      <c r="A8" s="110"/>
      <c r="B8" s="48" t="s">
        <v>253</v>
      </c>
      <c r="C8" s="43" t="s">
        <v>4</v>
      </c>
    </row>
    <row r="9" spans="1:3" ht="165" x14ac:dyDescent="0.25">
      <c r="A9" s="111"/>
      <c r="B9" s="48" t="s">
        <v>254</v>
      </c>
      <c r="C9" s="43" t="s">
        <v>4</v>
      </c>
    </row>
    <row r="10" spans="1:3" x14ac:dyDescent="0.25">
      <c r="B10" s="5"/>
      <c r="C10" s="7"/>
    </row>
    <row r="11" spans="1:3" x14ac:dyDescent="0.25">
      <c r="B11" s="5"/>
      <c r="C11" s="8"/>
    </row>
    <row r="12" spans="1:3" x14ac:dyDescent="0.25">
      <c r="B12" s="5"/>
      <c r="C12" s="9"/>
    </row>
  </sheetData>
  <sheetProtection algorithmName="SHA-512" hashValue="lr5ipnKVcLMXKP5ocEBdovCwTQ5UrMN6jZQ/+7e6oEoSYrBNI/P2dNu1ht6BKj+DJVRZ4k+d0GHpQwL9bGvaUQ==" saltValue="FVhYlQpp6HcoJxRktxTPIw==" spinCount="100000" sheet="1" objects="1" scenarios="1"/>
  <mergeCells count="3">
    <mergeCell ref="A2:C2"/>
    <mergeCell ref="A1:C1"/>
    <mergeCell ref="A5:A9"/>
  </mergeCells>
  <printOptions horizontalCentered="1"/>
  <pageMargins left="0" right="0" top="0.74803149606299213" bottom="0.74803149606299213" header="0.31496062992125984" footer="0.31496062992125984"/>
  <pageSetup paperSize="9" orientation="landscape" r:id="rId1"/>
  <headerFooter>
    <oddHeader>&amp;C&amp;"Times New Roman,Gras"&amp;18Matrice de conformité</oddHeader>
    <oddFooter xml:space="preserve">&amp;C
&amp;P/&amp;N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Normal="100" workbookViewId="0">
      <selection activeCell="G7" sqref="G7"/>
    </sheetView>
  </sheetViews>
  <sheetFormatPr baseColWidth="10" defaultRowHeight="15" x14ac:dyDescent="0.25"/>
  <cols>
    <col min="1" max="1" width="11.85546875" style="4" customWidth="1"/>
    <col min="2" max="2" width="86.140625" customWidth="1"/>
    <col min="3" max="3" width="11.5703125" style="7"/>
    <col min="4" max="4" width="11.42578125" style="53"/>
  </cols>
  <sheetData>
    <row r="1" spans="1:4" ht="15.75" customHeight="1" x14ac:dyDescent="0.25">
      <c r="A1" s="125" t="s">
        <v>6</v>
      </c>
      <c r="B1" s="125"/>
      <c r="C1" s="127"/>
    </row>
    <row r="2" spans="1:4" x14ac:dyDescent="0.25">
      <c r="A2" s="124" t="s">
        <v>0</v>
      </c>
      <c r="B2" s="124"/>
      <c r="C2" s="124"/>
    </row>
    <row r="3" spans="1:4" ht="48.2" customHeight="1" x14ac:dyDescent="0.25">
      <c r="A3" s="39" t="s">
        <v>1</v>
      </c>
      <c r="B3" s="39" t="s">
        <v>154</v>
      </c>
      <c r="C3" s="39" t="s">
        <v>2</v>
      </c>
      <c r="D3" s="39" t="s">
        <v>44</v>
      </c>
    </row>
    <row r="4" spans="1:4" x14ac:dyDescent="0.25">
      <c r="A4" s="40" t="s">
        <v>255</v>
      </c>
      <c r="B4" s="41" t="s">
        <v>21</v>
      </c>
      <c r="C4" s="41"/>
      <c r="D4" s="41"/>
    </row>
    <row r="5" spans="1:4" ht="75" x14ac:dyDescent="0.25">
      <c r="A5" s="115"/>
      <c r="B5" s="48" t="s">
        <v>261</v>
      </c>
      <c r="C5" s="43" t="s">
        <v>4</v>
      </c>
      <c r="D5" s="43"/>
    </row>
    <row r="6" spans="1:4" ht="30" x14ac:dyDescent="0.25">
      <c r="A6" s="116"/>
      <c r="B6" s="46" t="s">
        <v>259</v>
      </c>
      <c r="C6" s="47" t="s">
        <v>25</v>
      </c>
      <c r="D6" s="89">
        <v>3</v>
      </c>
    </row>
    <row r="7" spans="1:4" x14ac:dyDescent="0.25">
      <c r="A7" s="116"/>
      <c r="B7" s="46" t="s">
        <v>256</v>
      </c>
      <c r="C7" s="101" t="s">
        <v>25</v>
      </c>
      <c r="D7" s="88">
        <v>3</v>
      </c>
    </row>
    <row r="8" spans="1:4" x14ac:dyDescent="0.25">
      <c r="A8" s="40" t="s">
        <v>260</v>
      </c>
      <c r="B8" s="41" t="s">
        <v>257</v>
      </c>
      <c r="C8" s="41"/>
      <c r="D8" s="103"/>
    </row>
    <row r="9" spans="1:4" ht="45" x14ac:dyDescent="0.25">
      <c r="A9" s="115"/>
      <c r="B9" s="46" t="s">
        <v>262</v>
      </c>
      <c r="C9" s="101" t="s">
        <v>25</v>
      </c>
      <c r="D9" s="88">
        <v>3</v>
      </c>
    </row>
    <row r="10" spans="1:4" ht="30" x14ac:dyDescent="0.25">
      <c r="A10" s="116"/>
      <c r="B10" s="46" t="s">
        <v>263</v>
      </c>
      <c r="C10" s="43" t="s">
        <v>4</v>
      </c>
      <c r="D10" s="88"/>
    </row>
    <row r="11" spans="1:4" ht="75" x14ac:dyDescent="0.25">
      <c r="A11" s="116"/>
      <c r="B11" s="48" t="s">
        <v>258</v>
      </c>
      <c r="C11" s="92" t="s">
        <v>25</v>
      </c>
      <c r="D11" s="88">
        <v>3</v>
      </c>
    </row>
    <row r="12" spans="1:4" x14ac:dyDescent="0.25">
      <c r="B12" s="58" t="s">
        <v>48</v>
      </c>
      <c r="C12" s="56"/>
      <c r="D12" s="57">
        <f>SUM(D4:D11)</f>
        <v>12</v>
      </c>
    </row>
    <row r="14" spans="1:4" x14ac:dyDescent="0.25">
      <c r="B14" s="5"/>
    </row>
    <row r="15" spans="1:4" x14ac:dyDescent="0.25">
      <c r="B15" s="5"/>
      <c r="C15" s="8"/>
    </row>
    <row r="16" spans="1:4" x14ac:dyDescent="0.25">
      <c r="B16" s="5"/>
      <c r="C16" s="9"/>
    </row>
  </sheetData>
  <sheetProtection algorithmName="SHA-512" hashValue="StjiFlPodfZhhP3xMJwGJ8Vd2UTLwl2YzmoRvjxJZabs+BO3VOuNF9acps1z6NG+OBrN+Chsq9zwKTeNSRry7Q==" saltValue="RqkEgsjYrReAEA/lJT5O2w==" spinCount="100000" sheet="1" objects="1" scenarios="1"/>
  <mergeCells count="4">
    <mergeCell ref="A2:C2"/>
    <mergeCell ref="A1:C1"/>
    <mergeCell ref="A5:A7"/>
    <mergeCell ref="A9:A11"/>
  </mergeCells>
  <pageMargins left="0.70866141732283472" right="0.70866141732283472" top="0.74803149606299213" bottom="0.74803149606299213" header="0.31496062992125984" footer="0.31496062992125984"/>
  <pageSetup paperSize="9" scale="93" orientation="landscape" r:id="rId1"/>
  <headerFooter>
    <oddHeader>&amp;C&amp;"Times New Roman,Gras"&amp;18Matrice de conformité</oddHeader>
    <oddFooter xml:space="preserve">&amp;C&amp;P/&amp;N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Normal="100" workbookViewId="0">
      <selection activeCell="D8" sqref="D8"/>
    </sheetView>
  </sheetViews>
  <sheetFormatPr baseColWidth="10" defaultRowHeight="15" x14ac:dyDescent="0.25"/>
  <cols>
    <col min="1" max="1" width="11.42578125" style="27"/>
    <col min="2" max="2" width="95" customWidth="1"/>
    <col min="3" max="3" width="11.5703125" style="7"/>
  </cols>
  <sheetData>
    <row r="1" spans="1:3" ht="15" customHeight="1" x14ac:dyDescent="0.25">
      <c r="A1" s="112" t="s">
        <v>20</v>
      </c>
      <c r="B1" s="113"/>
      <c r="C1" s="114"/>
    </row>
    <row r="2" spans="1:3" x14ac:dyDescent="0.25">
      <c r="A2" s="134" t="s">
        <v>0</v>
      </c>
      <c r="B2" s="135"/>
      <c r="C2" s="135"/>
    </row>
    <row r="3" spans="1:3" ht="45" x14ac:dyDescent="0.25">
      <c r="A3" s="39" t="s">
        <v>1</v>
      </c>
      <c r="B3" s="39" t="s">
        <v>154</v>
      </c>
      <c r="C3" s="39" t="s">
        <v>2</v>
      </c>
    </row>
    <row r="4" spans="1:3" x14ac:dyDescent="0.25">
      <c r="A4" s="40" t="s">
        <v>264</v>
      </c>
      <c r="B4" s="41" t="s">
        <v>265</v>
      </c>
      <c r="C4" s="41"/>
    </row>
    <row r="5" spans="1:3" ht="60" x14ac:dyDescent="0.25">
      <c r="A5" s="108"/>
      <c r="B5" s="48" t="s">
        <v>266</v>
      </c>
      <c r="C5" s="43" t="s">
        <v>4</v>
      </c>
    </row>
    <row r="6" spans="1:3" ht="120" x14ac:dyDescent="0.25">
      <c r="A6" s="108"/>
      <c r="B6" s="46" t="s">
        <v>267</v>
      </c>
      <c r="C6" s="43" t="s">
        <v>4</v>
      </c>
    </row>
    <row r="7" spans="1:3" ht="45" x14ac:dyDescent="0.25">
      <c r="A7" s="108"/>
      <c r="B7" s="46" t="s">
        <v>268</v>
      </c>
      <c r="C7" s="43" t="s">
        <v>4</v>
      </c>
    </row>
    <row r="8" spans="1:3" ht="30" x14ac:dyDescent="0.25">
      <c r="A8" s="108"/>
      <c r="B8" s="46" t="s">
        <v>269</v>
      </c>
      <c r="C8" s="43" t="s">
        <v>4</v>
      </c>
    </row>
    <row r="9" spans="1:3" ht="30" x14ac:dyDescent="0.25">
      <c r="A9" s="108"/>
      <c r="B9" s="46" t="s">
        <v>270</v>
      </c>
      <c r="C9" s="43" t="s">
        <v>4</v>
      </c>
    </row>
    <row r="10" spans="1:3" x14ac:dyDescent="0.25">
      <c r="A10" s="40" t="s">
        <v>271</v>
      </c>
      <c r="B10" s="41" t="s">
        <v>272</v>
      </c>
      <c r="C10" s="41"/>
    </row>
    <row r="11" spans="1:3" ht="225" x14ac:dyDescent="0.25">
      <c r="A11" s="108"/>
      <c r="B11" s="48" t="s">
        <v>273</v>
      </c>
      <c r="C11" s="43" t="s">
        <v>4</v>
      </c>
    </row>
    <row r="12" spans="1:3" x14ac:dyDescent="0.25">
      <c r="A12" s="108"/>
      <c r="B12" s="46" t="s">
        <v>277</v>
      </c>
      <c r="C12" s="43" t="s">
        <v>4</v>
      </c>
    </row>
    <row r="13" spans="1:3" ht="45" x14ac:dyDescent="0.25">
      <c r="A13" s="108"/>
      <c r="B13" s="46" t="s">
        <v>274</v>
      </c>
      <c r="C13" s="43" t="s">
        <v>4</v>
      </c>
    </row>
    <row r="14" spans="1:3" x14ac:dyDescent="0.25">
      <c r="A14" s="108"/>
      <c r="B14" s="46" t="s">
        <v>275</v>
      </c>
      <c r="C14" s="43" t="s">
        <v>4</v>
      </c>
    </row>
    <row r="15" spans="1:3" ht="30" x14ac:dyDescent="0.25">
      <c r="A15" s="108"/>
      <c r="B15" s="46" t="s">
        <v>276</v>
      </c>
      <c r="C15" s="43" t="s">
        <v>4</v>
      </c>
    </row>
  </sheetData>
  <sheetProtection algorithmName="SHA-512" hashValue="O3XyqbNqFVc2XOH7FX+izGwm2oURyMU/8/ka2S/g4tfb4li0xFUJh2qTdQTIyMD209LUJX1A4fnodEk7Jm49Vw==" saltValue="MbJqtg2MvbPhRFoUYKwI6w==" spinCount="100000" sheet="1" objects="1" scenarios="1"/>
  <mergeCells count="4">
    <mergeCell ref="A1:C1"/>
    <mergeCell ref="A2:C2"/>
    <mergeCell ref="A11:A15"/>
    <mergeCell ref="A5:A9"/>
  </mergeCells>
  <printOptions horizontalCentered="1"/>
  <pageMargins left="0" right="0" top="0.74803149606299213" bottom="0.74803149606299213"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opLeftCell="A13" workbookViewId="0">
      <selection activeCell="E19" sqref="E19"/>
    </sheetView>
  </sheetViews>
  <sheetFormatPr baseColWidth="10" defaultRowHeight="15" x14ac:dyDescent="0.25"/>
  <cols>
    <col min="2" max="2" width="91.7109375" customWidth="1"/>
  </cols>
  <sheetData>
    <row r="1" spans="1:3" x14ac:dyDescent="0.25">
      <c r="A1" s="112" t="s">
        <v>20</v>
      </c>
      <c r="B1" s="113"/>
      <c r="C1" s="114"/>
    </row>
    <row r="2" spans="1:3" x14ac:dyDescent="0.25">
      <c r="A2" s="134" t="s">
        <v>0</v>
      </c>
      <c r="B2" s="135"/>
      <c r="C2" s="135"/>
    </row>
    <row r="3" spans="1:3" ht="45" x14ac:dyDescent="0.25">
      <c r="A3" s="39" t="s">
        <v>1</v>
      </c>
      <c r="B3" s="39" t="s">
        <v>154</v>
      </c>
      <c r="C3" s="39" t="s">
        <v>2</v>
      </c>
    </row>
    <row r="4" spans="1:3" x14ac:dyDescent="0.25">
      <c r="A4" s="40">
        <v>18.100000000000001</v>
      </c>
      <c r="B4" s="41" t="s">
        <v>278</v>
      </c>
      <c r="C4" s="41"/>
    </row>
    <row r="5" spans="1:3" ht="45" x14ac:dyDescent="0.25">
      <c r="A5" s="49"/>
      <c r="B5" s="46" t="s">
        <v>279</v>
      </c>
      <c r="C5" s="43" t="s">
        <v>4</v>
      </c>
    </row>
    <row r="6" spans="1:3" x14ac:dyDescent="0.25">
      <c r="A6" s="40" t="s">
        <v>280</v>
      </c>
      <c r="B6" s="41" t="s">
        <v>281</v>
      </c>
      <c r="C6" s="41"/>
    </row>
    <row r="7" spans="1:3" ht="30" x14ac:dyDescent="0.25">
      <c r="A7" s="49"/>
      <c r="B7" s="48" t="s">
        <v>282</v>
      </c>
      <c r="C7" s="43" t="s">
        <v>4</v>
      </c>
    </row>
    <row r="8" spans="1:3" x14ac:dyDescent="0.25">
      <c r="A8" s="40" t="s">
        <v>283</v>
      </c>
      <c r="B8" s="41" t="s">
        <v>284</v>
      </c>
      <c r="C8" s="41"/>
    </row>
    <row r="9" spans="1:3" ht="60" x14ac:dyDescent="0.25">
      <c r="A9" s="115"/>
      <c r="B9" s="48" t="s">
        <v>285</v>
      </c>
      <c r="C9" s="43" t="s">
        <v>4</v>
      </c>
    </row>
    <row r="10" spans="1:3" ht="30" x14ac:dyDescent="0.25">
      <c r="A10" s="116"/>
      <c r="B10" s="48" t="s">
        <v>286</v>
      </c>
      <c r="C10" s="43" t="s">
        <v>4</v>
      </c>
    </row>
    <row r="11" spans="1:3" ht="60" x14ac:dyDescent="0.25">
      <c r="A11" s="116"/>
      <c r="B11" s="48" t="s">
        <v>287</v>
      </c>
      <c r="C11" s="43" t="s">
        <v>4</v>
      </c>
    </row>
    <row r="12" spans="1:3" ht="165" x14ac:dyDescent="0.25">
      <c r="A12" s="116"/>
      <c r="B12" s="48" t="s">
        <v>288</v>
      </c>
      <c r="C12" s="43" t="s">
        <v>4</v>
      </c>
    </row>
    <row r="13" spans="1:3" ht="75" x14ac:dyDescent="0.25">
      <c r="A13" s="116"/>
      <c r="B13" s="48" t="s">
        <v>289</v>
      </c>
      <c r="C13" s="43" t="s">
        <v>4</v>
      </c>
    </row>
    <row r="14" spans="1:3" ht="30" x14ac:dyDescent="0.25">
      <c r="A14" s="119"/>
      <c r="B14" s="48" t="s">
        <v>290</v>
      </c>
      <c r="C14" s="43" t="s">
        <v>4</v>
      </c>
    </row>
    <row r="15" spans="1:3" x14ac:dyDescent="0.25">
      <c r="A15" s="40" t="s">
        <v>291</v>
      </c>
      <c r="B15" s="41" t="s">
        <v>292</v>
      </c>
      <c r="C15" s="41"/>
    </row>
    <row r="16" spans="1:3" ht="45" x14ac:dyDescent="0.25">
      <c r="A16" s="49"/>
      <c r="B16" s="46" t="s">
        <v>293</v>
      </c>
      <c r="C16" s="43" t="s">
        <v>4</v>
      </c>
    </row>
    <row r="17" spans="1:3" x14ac:dyDescent="0.25">
      <c r="A17" s="40" t="s">
        <v>294</v>
      </c>
      <c r="B17" s="41" t="s">
        <v>295</v>
      </c>
      <c r="C17" s="41"/>
    </row>
    <row r="18" spans="1:3" ht="30" x14ac:dyDescent="0.25">
      <c r="A18" s="108"/>
      <c r="B18" s="46" t="s">
        <v>296</v>
      </c>
      <c r="C18" s="43" t="s">
        <v>4</v>
      </c>
    </row>
    <row r="19" spans="1:3" ht="30" x14ac:dyDescent="0.25">
      <c r="A19" s="108"/>
      <c r="B19" s="46" t="s">
        <v>297</v>
      </c>
      <c r="C19" s="43" t="s">
        <v>4</v>
      </c>
    </row>
  </sheetData>
  <sheetProtection algorithmName="SHA-512" hashValue="WtLng+W9lLLRYOW4M0tYCLpi6bubj3jR/aJslJ5pnYnBWmuxi9GrlExg4gKOX2q6+LbNAwHyLSnISedloDkUvA==" saltValue="vkkpDDt3gEuqqTgmbKh0fg==" spinCount="100000" sheet="1" objects="1" scenarios="1"/>
  <mergeCells count="4">
    <mergeCell ref="A1:C1"/>
    <mergeCell ref="A2:C2"/>
    <mergeCell ref="A9:A14"/>
    <mergeCell ref="A18:A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selection activeCell="B16" sqref="B16"/>
    </sheetView>
  </sheetViews>
  <sheetFormatPr baseColWidth="10" defaultRowHeight="15" x14ac:dyDescent="0.25"/>
  <cols>
    <col min="1" max="1" width="11.85546875" style="4" customWidth="1"/>
    <col min="2" max="2" width="78.85546875" customWidth="1"/>
    <col min="3" max="3" width="19.7109375" style="7" customWidth="1"/>
  </cols>
  <sheetData>
    <row r="1" spans="1:3" ht="19.5" customHeight="1" x14ac:dyDescent="0.25">
      <c r="A1" s="105" t="s">
        <v>31</v>
      </c>
      <c r="B1" s="106"/>
      <c r="C1" s="107"/>
    </row>
    <row r="2" spans="1:3" ht="17.25" x14ac:dyDescent="0.25">
      <c r="A2" s="68" t="s">
        <v>0</v>
      </c>
      <c r="B2" s="69"/>
      <c r="C2" s="70"/>
    </row>
    <row r="3" spans="1:3" ht="48.2" customHeight="1" x14ac:dyDescent="0.25">
      <c r="A3" s="71" t="s">
        <v>1</v>
      </c>
      <c r="B3" s="71" t="s">
        <v>154</v>
      </c>
      <c r="C3" s="71" t="s">
        <v>2</v>
      </c>
    </row>
    <row r="4" spans="1:3" x14ac:dyDescent="0.25">
      <c r="A4" s="40" t="s">
        <v>32</v>
      </c>
      <c r="B4" s="41" t="s">
        <v>31</v>
      </c>
      <c r="C4" s="41"/>
    </row>
    <row r="5" spans="1:3" ht="34.5" x14ac:dyDescent="0.25">
      <c r="A5" s="108"/>
      <c r="B5" s="67" t="s">
        <v>54</v>
      </c>
      <c r="C5" s="43" t="s">
        <v>4</v>
      </c>
    </row>
    <row r="6" spans="1:3" ht="17.25" x14ac:dyDescent="0.25">
      <c r="A6" s="108"/>
      <c r="B6" s="67" t="s">
        <v>55</v>
      </c>
      <c r="C6" s="43" t="s">
        <v>4</v>
      </c>
    </row>
    <row r="7" spans="1:3" ht="17.25" x14ac:dyDescent="0.25">
      <c r="A7" s="108"/>
      <c r="B7" s="67" t="s">
        <v>56</v>
      </c>
      <c r="C7" s="43" t="s">
        <v>4</v>
      </c>
    </row>
    <row r="8" spans="1:3" ht="51.75" x14ac:dyDescent="0.25">
      <c r="A8" s="108"/>
      <c r="B8" s="67" t="s">
        <v>57</v>
      </c>
      <c r="C8" s="43" t="s">
        <v>4</v>
      </c>
    </row>
    <row r="9" spans="1:3" ht="34.5" x14ac:dyDescent="0.25">
      <c r="A9" s="108"/>
      <c r="B9" s="67" t="s">
        <v>58</v>
      </c>
      <c r="C9" s="43" t="s">
        <v>4</v>
      </c>
    </row>
  </sheetData>
  <sheetProtection algorithmName="SHA-512" hashValue="+7S4NWQfOy5xo1Qq12qG41reYIFUX5UngtOsFQNPo8mnuBfcB/eJjUGrPLiBpzpTCxkGUdIcDd18lUlt2Kr9ew==" saltValue="cnBkJdWqkQGh3qPU32mQQQ==" spinCount="100000" sheet="1" objects="1" scenarios="1"/>
  <mergeCells count="2">
    <mergeCell ref="A1:C1"/>
    <mergeCell ref="A5:A9"/>
  </mergeCell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topLeftCell="A69" zoomScaleNormal="100" workbookViewId="0">
      <selection activeCell="D94" sqref="D94"/>
    </sheetView>
  </sheetViews>
  <sheetFormatPr baseColWidth="10" defaultRowHeight="15" x14ac:dyDescent="0.25"/>
  <cols>
    <col min="1" max="1" width="11.85546875" style="4" customWidth="1"/>
    <col min="2" max="2" width="99.140625" customWidth="1"/>
    <col min="3" max="3" width="17.42578125" style="7" customWidth="1"/>
    <col min="4" max="4" width="11.42578125" style="53"/>
  </cols>
  <sheetData>
    <row r="1" spans="1:4" ht="19.5" customHeight="1" x14ac:dyDescent="0.25">
      <c r="A1" s="112" t="s">
        <v>3</v>
      </c>
      <c r="B1" s="113"/>
      <c r="C1" s="114"/>
    </row>
    <row r="2" spans="1:4" x14ac:dyDescent="0.25">
      <c r="A2" s="36" t="s">
        <v>0</v>
      </c>
      <c r="B2" s="37"/>
      <c r="C2" s="38"/>
    </row>
    <row r="3" spans="1:4" ht="48.2" customHeight="1" x14ac:dyDescent="0.25">
      <c r="A3" s="39" t="s">
        <v>1</v>
      </c>
      <c r="B3" s="39" t="s">
        <v>154</v>
      </c>
      <c r="C3" s="39" t="s">
        <v>2</v>
      </c>
      <c r="D3" s="39" t="s">
        <v>44</v>
      </c>
    </row>
    <row r="4" spans="1:4" x14ac:dyDescent="0.25">
      <c r="A4" s="40" t="s">
        <v>33</v>
      </c>
      <c r="B4" s="41" t="s">
        <v>9</v>
      </c>
      <c r="C4" s="41"/>
      <c r="D4" s="40"/>
    </row>
    <row r="5" spans="1:4" ht="30" x14ac:dyDescent="0.25">
      <c r="A5" s="115"/>
      <c r="B5" s="42" t="s">
        <v>30</v>
      </c>
      <c r="C5" s="43" t="s">
        <v>4</v>
      </c>
      <c r="D5" s="54"/>
    </row>
    <row r="6" spans="1:4" ht="30" x14ac:dyDescent="0.25">
      <c r="A6" s="116"/>
      <c r="B6" s="42" t="s">
        <v>59</v>
      </c>
      <c r="C6" s="45" t="s">
        <v>4</v>
      </c>
      <c r="D6" s="54"/>
    </row>
    <row r="7" spans="1:4" x14ac:dyDescent="0.25">
      <c r="A7" s="116"/>
      <c r="B7" s="72" t="s">
        <v>61</v>
      </c>
      <c r="C7" s="45" t="s">
        <v>4</v>
      </c>
      <c r="D7" s="54"/>
    </row>
    <row r="8" spans="1:4" ht="45" x14ac:dyDescent="0.25">
      <c r="A8" s="119"/>
      <c r="B8" s="73" t="s">
        <v>60</v>
      </c>
      <c r="C8" s="45" t="s">
        <v>4</v>
      </c>
      <c r="D8" s="54"/>
    </row>
    <row r="9" spans="1:4" x14ac:dyDescent="0.25">
      <c r="A9" s="40" t="s">
        <v>65</v>
      </c>
      <c r="B9" s="41" t="s">
        <v>10</v>
      </c>
      <c r="C9" s="41"/>
      <c r="D9" s="40"/>
    </row>
    <row r="10" spans="1:4" x14ac:dyDescent="0.25">
      <c r="A10" s="115"/>
      <c r="B10" s="46" t="s">
        <v>62</v>
      </c>
      <c r="C10" s="43" t="s">
        <v>4</v>
      </c>
      <c r="D10" s="54"/>
    </row>
    <row r="11" spans="1:4" ht="45" x14ac:dyDescent="0.25">
      <c r="A11" s="116"/>
      <c r="B11" s="46" t="s">
        <v>63</v>
      </c>
      <c r="C11" s="47" t="s">
        <v>25</v>
      </c>
      <c r="D11" s="54">
        <v>3</v>
      </c>
    </row>
    <row r="12" spans="1:4" x14ac:dyDescent="0.25">
      <c r="A12" s="116"/>
      <c r="B12" s="46" t="s">
        <v>64</v>
      </c>
      <c r="C12" s="43" t="s">
        <v>4</v>
      </c>
      <c r="D12" s="54"/>
    </row>
    <row r="13" spans="1:4" x14ac:dyDescent="0.25">
      <c r="A13" s="119"/>
      <c r="B13" s="46" t="s">
        <v>11</v>
      </c>
      <c r="C13" s="44" t="s">
        <v>25</v>
      </c>
      <c r="D13" s="54">
        <v>3</v>
      </c>
    </row>
    <row r="14" spans="1:4" x14ac:dyDescent="0.25">
      <c r="A14" s="74" t="s">
        <v>68</v>
      </c>
      <c r="B14" s="41" t="s">
        <v>16</v>
      </c>
      <c r="C14" s="76"/>
      <c r="D14" s="77"/>
    </row>
    <row r="15" spans="1:4" ht="45" x14ac:dyDescent="0.25">
      <c r="A15" s="115"/>
      <c r="B15" s="46" t="s">
        <v>66</v>
      </c>
      <c r="C15" s="43" t="s">
        <v>4</v>
      </c>
      <c r="D15" s="54"/>
    </row>
    <row r="16" spans="1:4" x14ac:dyDescent="0.25">
      <c r="A16" s="119"/>
      <c r="B16" s="46" t="s">
        <v>67</v>
      </c>
      <c r="C16" s="45" t="s">
        <v>4</v>
      </c>
      <c r="D16" s="54"/>
    </row>
    <row r="17" spans="1:4" x14ac:dyDescent="0.25">
      <c r="A17" s="74" t="s">
        <v>74</v>
      </c>
      <c r="B17" s="41" t="s">
        <v>69</v>
      </c>
      <c r="C17" s="78"/>
      <c r="D17" s="77"/>
    </row>
    <row r="18" spans="1:4" x14ac:dyDescent="0.25">
      <c r="A18" s="115"/>
      <c r="B18" s="48" t="s">
        <v>70</v>
      </c>
      <c r="C18" s="43" t="s">
        <v>4</v>
      </c>
      <c r="D18" s="54"/>
    </row>
    <row r="19" spans="1:4" x14ac:dyDescent="0.25">
      <c r="A19" s="116"/>
      <c r="B19" s="48" t="s">
        <v>71</v>
      </c>
      <c r="C19" s="45" t="s">
        <v>4</v>
      </c>
      <c r="D19" s="54"/>
    </row>
    <row r="20" spans="1:4" x14ac:dyDescent="0.25">
      <c r="A20" s="116"/>
      <c r="B20" s="48" t="s">
        <v>72</v>
      </c>
      <c r="C20" s="45" t="s">
        <v>4</v>
      </c>
      <c r="D20" s="54"/>
    </row>
    <row r="21" spans="1:4" x14ac:dyDescent="0.25">
      <c r="A21" s="119"/>
      <c r="B21" s="48" t="s">
        <v>73</v>
      </c>
      <c r="C21" s="45" t="s">
        <v>4</v>
      </c>
      <c r="D21" s="54"/>
    </row>
    <row r="22" spans="1:4" x14ac:dyDescent="0.25">
      <c r="A22" s="74" t="s">
        <v>92</v>
      </c>
      <c r="B22" s="41" t="s">
        <v>17</v>
      </c>
      <c r="C22" s="41"/>
      <c r="D22" s="77"/>
    </row>
    <row r="23" spans="1:4" ht="45" x14ac:dyDescent="0.25">
      <c r="A23" s="115"/>
      <c r="B23" s="46" t="s">
        <v>75</v>
      </c>
      <c r="C23" s="43" t="s">
        <v>4</v>
      </c>
      <c r="D23" s="54"/>
    </row>
    <row r="24" spans="1:4" ht="30" x14ac:dyDescent="0.25">
      <c r="A24" s="119"/>
      <c r="B24" s="46" t="s">
        <v>76</v>
      </c>
      <c r="C24" s="43" t="s">
        <v>4</v>
      </c>
      <c r="D24" s="54"/>
    </row>
    <row r="25" spans="1:4" x14ac:dyDescent="0.25">
      <c r="A25" s="74" t="s">
        <v>93</v>
      </c>
      <c r="B25" s="41" t="s">
        <v>77</v>
      </c>
      <c r="C25" s="41"/>
      <c r="D25" s="41"/>
    </row>
    <row r="26" spans="1:4" ht="120" x14ac:dyDescent="0.25">
      <c r="A26" s="115"/>
      <c r="B26" s="48" t="s">
        <v>78</v>
      </c>
      <c r="C26" s="43" t="s">
        <v>4</v>
      </c>
      <c r="D26" s="43"/>
    </row>
    <row r="27" spans="1:4" ht="90" x14ac:dyDescent="0.25">
      <c r="A27" s="119"/>
      <c r="B27" s="48" t="s">
        <v>79</v>
      </c>
      <c r="C27" s="43" t="s">
        <v>4</v>
      </c>
      <c r="D27" s="43"/>
    </row>
    <row r="28" spans="1:4" x14ac:dyDescent="0.25">
      <c r="A28" s="40" t="s">
        <v>107</v>
      </c>
      <c r="B28" s="41" t="s">
        <v>94</v>
      </c>
      <c r="C28" s="41"/>
      <c r="D28" s="41"/>
    </row>
    <row r="29" spans="1:4" ht="45" x14ac:dyDescent="0.25">
      <c r="A29" s="109"/>
      <c r="B29" s="46" t="s">
        <v>95</v>
      </c>
      <c r="C29" s="43" t="s">
        <v>4</v>
      </c>
      <c r="D29" s="43"/>
    </row>
    <row r="30" spans="1:4" x14ac:dyDescent="0.25">
      <c r="A30" s="110"/>
      <c r="B30" s="46" t="s">
        <v>96</v>
      </c>
      <c r="C30" s="44" t="s">
        <v>25</v>
      </c>
      <c r="D30" s="87">
        <v>3</v>
      </c>
    </row>
    <row r="31" spans="1:4" x14ac:dyDescent="0.25">
      <c r="A31" s="110"/>
      <c r="B31" s="46" t="s">
        <v>97</v>
      </c>
      <c r="C31" s="44" t="s">
        <v>25</v>
      </c>
      <c r="D31" s="87">
        <v>3</v>
      </c>
    </row>
    <row r="32" spans="1:4" x14ac:dyDescent="0.25">
      <c r="A32" s="110"/>
      <c r="B32" s="46" t="s">
        <v>98</v>
      </c>
      <c r="C32" s="43" t="s">
        <v>4</v>
      </c>
      <c r="D32" s="87"/>
    </row>
    <row r="33" spans="1:4" x14ac:dyDescent="0.25">
      <c r="A33" s="110"/>
      <c r="B33" s="46" t="s">
        <v>99</v>
      </c>
      <c r="C33" s="43" t="s">
        <v>4</v>
      </c>
      <c r="D33" s="87"/>
    </row>
    <row r="34" spans="1:4" ht="75" x14ac:dyDescent="0.25">
      <c r="A34" s="110"/>
      <c r="B34" s="48" t="s">
        <v>100</v>
      </c>
      <c r="C34" s="43" t="s">
        <v>4</v>
      </c>
      <c r="D34" s="87"/>
    </row>
    <row r="35" spans="1:4" x14ac:dyDescent="0.25">
      <c r="A35" s="110"/>
      <c r="B35" s="46" t="s">
        <v>101</v>
      </c>
      <c r="C35" s="44" t="s">
        <v>25</v>
      </c>
      <c r="D35" s="87">
        <v>3</v>
      </c>
    </row>
    <row r="36" spans="1:4" x14ac:dyDescent="0.25">
      <c r="A36" s="110"/>
      <c r="B36" s="84" t="s">
        <v>102</v>
      </c>
      <c r="C36" s="43" t="s">
        <v>4</v>
      </c>
      <c r="D36" s="87"/>
    </row>
    <row r="37" spans="1:4" ht="30" x14ac:dyDescent="0.25">
      <c r="A37" s="110"/>
      <c r="B37" s="46" t="s">
        <v>103</v>
      </c>
      <c r="C37" s="43" t="s">
        <v>4</v>
      </c>
      <c r="D37" s="87"/>
    </row>
    <row r="38" spans="1:4" ht="30" x14ac:dyDescent="0.25">
      <c r="A38" s="110"/>
      <c r="B38" s="46" t="s">
        <v>104</v>
      </c>
      <c r="C38" s="85" t="s">
        <v>26</v>
      </c>
      <c r="D38" s="88">
        <v>1</v>
      </c>
    </row>
    <row r="39" spans="1:4" ht="75" x14ac:dyDescent="0.25">
      <c r="A39" s="110"/>
      <c r="B39" s="48" t="s">
        <v>105</v>
      </c>
      <c r="C39" s="45" t="s">
        <v>4</v>
      </c>
      <c r="D39" s="44"/>
    </row>
    <row r="40" spans="1:4" ht="75" x14ac:dyDescent="0.25">
      <c r="A40" s="111"/>
      <c r="B40" s="86" t="s">
        <v>106</v>
      </c>
      <c r="C40" s="45" t="s">
        <v>4</v>
      </c>
      <c r="D40" s="44"/>
    </row>
    <row r="41" spans="1:4" x14ac:dyDescent="0.25">
      <c r="A41" s="40" t="s">
        <v>108</v>
      </c>
      <c r="B41" s="41" t="s">
        <v>80</v>
      </c>
      <c r="C41" s="41"/>
      <c r="D41" s="41"/>
    </row>
    <row r="42" spans="1:4" x14ac:dyDescent="0.25">
      <c r="A42" s="115"/>
      <c r="B42" s="46" t="s">
        <v>81</v>
      </c>
      <c r="C42" s="43" t="s">
        <v>4</v>
      </c>
      <c r="D42" s="43"/>
    </row>
    <row r="43" spans="1:4" ht="30" x14ac:dyDescent="0.25">
      <c r="A43" s="116"/>
      <c r="B43" s="46" t="s">
        <v>82</v>
      </c>
      <c r="C43" s="43" t="s">
        <v>4</v>
      </c>
      <c r="D43" s="44"/>
    </row>
    <row r="44" spans="1:4" x14ac:dyDescent="0.25">
      <c r="A44" s="116"/>
      <c r="B44" s="46" t="s">
        <v>83</v>
      </c>
      <c r="C44" s="43" t="s">
        <v>4</v>
      </c>
      <c r="D44" s="81"/>
    </row>
    <row r="45" spans="1:4" ht="30" x14ac:dyDescent="0.25">
      <c r="A45" s="116"/>
      <c r="B45" s="46" t="s">
        <v>84</v>
      </c>
      <c r="C45" s="43" t="s">
        <v>4</v>
      </c>
      <c r="D45" s="47"/>
    </row>
    <row r="46" spans="1:4" x14ac:dyDescent="0.25">
      <c r="A46" s="116"/>
      <c r="B46" s="46" t="s">
        <v>85</v>
      </c>
      <c r="C46" s="81" t="s">
        <v>26</v>
      </c>
      <c r="D46" s="89">
        <v>1</v>
      </c>
    </row>
    <row r="47" spans="1:4" x14ac:dyDescent="0.25">
      <c r="A47" s="116"/>
      <c r="B47" s="46" t="s">
        <v>86</v>
      </c>
      <c r="C47" s="81" t="s">
        <v>26</v>
      </c>
      <c r="D47" s="89">
        <v>1</v>
      </c>
    </row>
    <row r="48" spans="1:4" x14ac:dyDescent="0.25">
      <c r="A48" s="116"/>
      <c r="B48" s="46" t="s">
        <v>87</v>
      </c>
      <c r="C48" s="43" t="s">
        <v>4</v>
      </c>
      <c r="D48" s="89"/>
    </row>
    <row r="49" spans="1:4" x14ac:dyDescent="0.25">
      <c r="A49" s="116"/>
      <c r="B49" s="46" t="s">
        <v>88</v>
      </c>
      <c r="C49" s="81" t="s">
        <v>26</v>
      </c>
      <c r="D49" s="89">
        <v>1</v>
      </c>
    </row>
    <row r="50" spans="1:4" ht="165" x14ac:dyDescent="0.25">
      <c r="A50" s="116"/>
      <c r="B50" s="48" t="s">
        <v>89</v>
      </c>
      <c r="C50" s="43" t="s">
        <v>4</v>
      </c>
      <c r="D50" s="89"/>
    </row>
    <row r="51" spans="1:4" ht="60" x14ac:dyDescent="0.25">
      <c r="A51" s="116"/>
      <c r="B51" s="48" t="s">
        <v>90</v>
      </c>
      <c r="C51" s="47" t="s">
        <v>25</v>
      </c>
      <c r="D51" s="89">
        <v>3</v>
      </c>
    </row>
    <row r="52" spans="1:4" ht="45" x14ac:dyDescent="0.25">
      <c r="A52" s="119"/>
      <c r="B52" s="48" t="s">
        <v>91</v>
      </c>
      <c r="C52" s="81" t="s">
        <v>26</v>
      </c>
      <c r="D52" s="89">
        <v>1</v>
      </c>
    </row>
    <row r="53" spans="1:4" ht="57.2" customHeight="1" x14ac:dyDescent="0.25">
      <c r="A53" s="40" t="s">
        <v>110</v>
      </c>
      <c r="B53" s="41" t="s">
        <v>12</v>
      </c>
      <c r="C53" s="41"/>
      <c r="D53" s="40"/>
    </row>
    <row r="54" spans="1:4" ht="30" x14ac:dyDescent="0.25">
      <c r="A54" s="115"/>
      <c r="B54" s="46" t="s">
        <v>109</v>
      </c>
      <c r="C54" s="43" t="s">
        <v>4</v>
      </c>
      <c r="D54" s="54"/>
    </row>
    <row r="55" spans="1:4" ht="30" x14ac:dyDescent="0.25">
      <c r="A55" s="116"/>
      <c r="B55" s="46" t="s">
        <v>14</v>
      </c>
      <c r="C55" s="43" t="s">
        <v>4</v>
      </c>
      <c r="D55" s="54"/>
    </row>
    <row r="56" spans="1:4" x14ac:dyDescent="0.25">
      <c r="A56" s="40" t="s">
        <v>116</v>
      </c>
      <c r="B56" s="34" t="s">
        <v>111</v>
      </c>
      <c r="C56" s="34"/>
      <c r="D56" s="34"/>
    </row>
    <row r="57" spans="1:4" ht="25.5" x14ac:dyDescent="0.25">
      <c r="A57" s="63"/>
      <c r="B57" s="1" t="s">
        <v>112</v>
      </c>
      <c r="C57" s="6" t="s">
        <v>25</v>
      </c>
      <c r="D57" s="90">
        <v>3</v>
      </c>
    </row>
    <row r="58" spans="1:4" ht="38.25" x14ac:dyDescent="0.25">
      <c r="A58" s="63"/>
      <c r="B58" s="75" t="s">
        <v>113</v>
      </c>
      <c r="C58" s="80" t="s">
        <v>26</v>
      </c>
      <c r="D58" s="90">
        <v>1</v>
      </c>
    </row>
    <row r="59" spans="1:4" ht="63.75" x14ac:dyDescent="0.25">
      <c r="A59" s="63"/>
      <c r="B59" s="75" t="s">
        <v>114</v>
      </c>
      <c r="C59" s="79" t="s">
        <v>4</v>
      </c>
      <c r="D59" s="79"/>
    </row>
    <row r="60" spans="1:4" ht="38.25" x14ac:dyDescent="0.25">
      <c r="A60" s="63"/>
      <c r="B60" s="75" t="s">
        <v>115</v>
      </c>
      <c r="C60" s="79" t="s">
        <v>4</v>
      </c>
      <c r="D60" s="79"/>
    </row>
    <row r="61" spans="1:4" x14ac:dyDescent="0.25">
      <c r="A61" s="40" t="s">
        <v>120</v>
      </c>
      <c r="B61" s="41" t="s">
        <v>13</v>
      </c>
      <c r="C61" s="41"/>
      <c r="D61" s="40"/>
    </row>
    <row r="62" spans="1:4" ht="63.75" x14ac:dyDescent="0.25">
      <c r="A62" s="115"/>
      <c r="B62" s="75" t="s">
        <v>117</v>
      </c>
      <c r="C62" s="79" t="s">
        <v>4</v>
      </c>
      <c r="D62" s="6"/>
    </row>
    <row r="63" spans="1:4" ht="51" x14ac:dyDescent="0.25">
      <c r="A63" s="116"/>
      <c r="B63" s="75" t="s">
        <v>118</v>
      </c>
      <c r="C63" s="79" t="s">
        <v>4</v>
      </c>
      <c r="D63" s="79"/>
    </row>
    <row r="64" spans="1:4" ht="102" x14ac:dyDescent="0.25">
      <c r="A64" s="116"/>
      <c r="B64" s="75" t="s">
        <v>119</v>
      </c>
      <c r="C64" s="79" t="s">
        <v>4</v>
      </c>
      <c r="D64" s="79"/>
    </row>
    <row r="65" spans="1:4" ht="38.85" customHeight="1" x14ac:dyDescent="0.25">
      <c r="A65" s="40" t="s">
        <v>122</v>
      </c>
      <c r="B65" s="41" t="s">
        <v>15</v>
      </c>
      <c r="C65" s="41"/>
      <c r="D65" s="40"/>
    </row>
    <row r="66" spans="1:4" ht="30" x14ac:dyDescent="0.25">
      <c r="A66" s="115"/>
      <c r="B66" s="48" t="s">
        <v>121</v>
      </c>
      <c r="C66" s="43" t="s">
        <v>4</v>
      </c>
      <c r="D66" s="54"/>
    </row>
    <row r="67" spans="1:4" ht="33.4" customHeight="1" x14ac:dyDescent="0.25">
      <c r="A67" s="116"/>
      <c r="B67" s="46" t="s">
        <v>18</v>
      </c>
      <c r="C67" s="43" t="s">
        <v>4</v>
      </c>
      <c r="D67" s="54"/>
    </row>
    <row r="68" spans="1:4" ht="42.75" customHeight="1" x14ac:dyDescent="0.25">
      <c r="A68" s="40" t="s">
        <v>126</v>
      </c>
      <c r="B68" s="41" t="s">
        <v>123</v>
      </c>
      <c r="C68" s="41"/>
      <c r="D68" s="41"/>
    </row>
    <row r="69" spans="1:4" x14ac:dyDescent="0.25">
      <c r="A69" s="117"/>
      <c r="B69" s="48" t="s">
        <v>124</v>
      </c>
      <c r="C69" s="43" t="s">
        <v>4</v>
      </c>
      <c r="D69" s="43"/>
    </row>
    <row r="70" spans="1:4" x14ac:dyDescent="0.25">
      <c r="A70" s="118"/>
      <c r="B70" s="72" t="s">
        <v>125</v>
      </c>
      <c r="C70" s="44" t="s">
        <v>25</v>
      </c>
      <c r="D70" s="87">
        <v>3</v>
      </c>
    </row>
    <row r="71" spans="1:4" ht="57.2" customHeight="1" x14ac:dyDescent="0.25">
      <c r="A71" s="40" t="s">
        <v>130</v>
      </c>
      <c r="B71" s="41" t="s">
        <v>127</v>
      </c>
      <c r="C71" s="41"/>
      <c r="D71" s="41"/>
    </row>
    <row r="72" spans="1:4" x14ac:dyDescent="0.25">
      <c r="A72" s="115"/>
      <c r="B72" s="48" t="s">
        <v>128</v>
      </c>
      <c r="C72" s="43" t="s">
        <v>4</v>
      </c>
      <c r="D72" s="43"/>
    </row>
    <row r="73" spans="1:4" x14ac:dyDescent="0.25">
      <c r="A73" s="116"/>
      <c r="B73" s="48" t="s">
        <v>129</v>
      </c>
      <c r="C73" s="43" t="s">
        <v>4</v>
      </c>
      <c r="D73" s="43"/>
    </row>
    <row r="74" spans="1:4" ht="36" customHeight="1" x14ac:dyDescent="0.25">
      <c r="A74" s="40" t="s">
        <v>146</v>
      </c>
      <c r="B74" s="41" t="s">
        <v>131</v>
      </c>
      <c r="C74" s="41"/>
      <c r="D74" s="41"/>
    </row>
    <row r="75" spans="1:4" x14ac:dyDescent="0.25">
      <c r="A75" s="109"/>
      <c r="B75" s="48" t="s">
        <v>132</v>
      </c>
      <c r="C75" s="43" t="s">
        <v>4</v>
      </c>
      <c r="D75" s="43"/>
    </row>
    <row r="76" spans="1:4" x14ac:dyDescent="0.25">
      <c r="A76" s="110"/>
      <c r="B76" s="48" t="s">
        <v>133</v>
      </c>
      <c r="C76" s="43" t="s">
        <v>4</v>
      </c>
      <c r="D76" s="43"/>
    </row>
    <row r="77" spans="1:4" x14ac:dyDescent="0.25">
      <c r="A77" s="110"/>
      <c r="B77" s="48" t="s">
        <v>134</v>
      </c>
      <c r="C77" s="44" t="s">
        <v>25</v>
      </c>
      <c r="D77" s="87">
        <v>3</v>
      </c>
    </row>
    <row r="78" spans="1:4" x14ac:dyDescent="0.25">
      <c r="A78" s="110"/>
      <c r="B78" s="48" t="s">
        <v>135</v>
      </c>
      <c r="C78" s="81" t="s">
        <v>26</v>
      </c>
      <c r="D78" s="87">
        <v>1</v>
      </c>
    </row>
    <row r="79" spans="1:4" x14ac:dyDescent="0.25">
      <c r="A79" s="110"/>
      <c r="B79" s="52" t="s">
        <v>136</v>
      </c>
      <c r="C79" s="43" t="s">
        <v>4</v>
      </c>
      <c r="D79" s="87"/>
    </row>
    <row r="80" spans="1:4" x14ac:dyDescent="0.25">
      <c r="A80" s="110"/>
      <c r="B80" s="52" t="s">
        <v>137</v>
      </c>
      <c r="C80" s="43" t="s">
        <v>4</v>
      </c>
      <c r="D80" s="87"/>
    </row>
    <row r="81" spans="1:4" x14ac:dyDescent="0.25">
      <c r="A81" s="110"/>
      <c r="B81" s="72" t="s">
        <v>138</v>
      </c>
      <c r="C81" s="43" t="s">
        <v>4</v>
      </c>
      <c r="D81" s="87"/>
    </row>
    <row r="82" spans="1:4" x14ac:dyDescent="0.25">
      <c r="A82" s="110"/>
      <c r="B82" s="48" t="s">
        <v>139</v>
      </c>
      <c r="C82" s="81" t="s">
        <v>26</v>
      </c>
      <c r="D82" s="87">
        <v>1</v>
      </c>
    </row>
    <row r="83" spans="1:4" x14ac:dyDescent="0.25">
      <c r="A83" s="110"/>
      <c r="B83" s="48" t="s">
        <v>140</v>
      </c>
      <c r="C83" s="43" t="s">
        <v>4</v>
      </c>
      <c r="D83" s="87"/>
    </row>
    <row r="84" spans="1:4" x14ac:dyDescent="0.25">
      <c r="A84" s="110"/>
      <c r="B84" s="48" t="s">
        <v>141</v>
      </c>
      <c r="C84" s="43" t="s">
        <v>4</v>
      </c>
      <c r="D84" s="87"/>
    </row>
    <row r="85" spans="1:4" x14ac:dyDescent="0.25">
      <c r="A85" s="110"/>
      <c r="B85" s="48" t="s">
        <v>142</v>
      </c>
      <c r="C85" s="81" t="s">
        <v>26</v>
      </c>
      <c r="D85" s="87">
        <v>1</v>
      </c>
    </row>
    <row r="86" spans="1:4" x14ac:dyDescent="0.25">
      <c r="A86" s="110"/>
      <c r="B86" s="48" t="s">
        <v>143</v>
      </c>
      <c r="C86" s="43" t="s">
        <v>4</v>
      </c>
      <c r="D86" s="43"/>
    </row>
    <row r="87" spans="1:4" x14ac:dyDescent="0.25">
      <c r="A87" s="110"/>
      <c r="B87" s="48" t="s">
        <v>144</v>
      </c>
      <c r="C87" s="43" t="s">
        <v>4</v>
      </c>
      <c r="D87" s="43"/>
    </row>
    <row r="88" spans="1:4" x14ac:dyDescent="0.25">
      <c r="A88" s="110"/>
      <c r="B88" s="48" t="s">
        <v>145</v>
      </c>
      <c r="C88" s="43" t="s">
        <v>4</v>
      </c>
      <c r="D88" s="43"/>
    </row>
    <row r="89" spans="1:4" ht="44.1" customHeight="1" x14ac:dyDescent="0.25">
      <c r="A89" s="40" t="s">
        <v>151</v>
      </c>
      <c r="B89" s="41" t="s">
        <v>147</v>
      </c>
      <c r="C89" s="41"/>
      <c r="D89" s="41"/>
    </row>
    <row r="90" spans="1:4" ht="44.1" customHeight="1" x14ac:dyDescent="0.25">
      <c r="A90" s="108"/>
      <c r="B90" s="48" t="s">
        <v>148</v>
      </c>
      <c r="C90" s="92" t="s">
        <v>25</v>
      </c>
      <c r="D90" s="87">
        <v>3</v>
      </c>
    </row>
    <row r="91" spans="1:4" x14ac:dyDescent="0.25">
      <c r="A91" s="108"/>
      <c r="B91" s="46" t="s">
        <v>149</v>
      </c>
      <c r="C91" s="43" t="s">
        <v>4</v>
      </c>
      <c r="D91" s="87"/>
    </row>
    <row r="92" spans="1:4" ht="45" x14ac:dyDescent="0.25">
      <c r="A92" s="108"/>
      <c r="B92" s="93" t="s">
        <v>150</v>
      </c>
      <c r="C92" s="81" t="s">
        <v>26</v>
      </c>
      <c r="D92" s="87">
        <v>1</v>
      </c>
    </row>
    <row r="93" spans="1:4" x14ac:dyDescent="0.25">
      <c r="A93" s="26"/>
      <c r="B93" s="94" t="s">
        <v>45</v>
      </c>
      <c r="C93" s="95"/>
      <c r="D93" s="96">
        <f>SUM(D5:D92)</f>
        <v>40</v>
      </c>
    </row>
    <row r="94" spans="1:4" x14ac:dyDescent="0.25">
      <c r="A94" s="26"/>
      <c r="B94" s="2"/>
    </row>
    <row r="95" spans="1:4" x14ac:dyDescent="0.25">
      <c r="B95" s="5"/>
    </row>
    <row r="96" spans="1:4" x14ac:dyDescent="0.25">
      <c r="B96" s="5"/>
      <c r="C96" s="24"/>
    </row>
    <row r="97" spans="2:3" x14ac:dyDescent="0.25">
      <c r="B97" s="5"/>
      <c r="C97" s="25"/>
    </row>
  </sheetData>
  <sheetProtection algorithmName="SHA-512" hashValue="vBkW9JZT5FmkJ9tHEQ8njmz7ch/1YsZPkhKp2Xr4P1WY198TYJNsIcN3cgMFRyxMlXOE5O2oG5A37TT0Z6eu6g==" saltValue="xufbp2w56ecPHh32tbqJjA==" spinCount="100000" sheet="1" objects="1" scenarios="1"/>
  <mergeCells count="16">
    <mergeCell ref="A29:A40"/>
    <mergeCell ref="A75:A88"/>
    <mergeCell ref="A90:A92"/>
    <mergeCell ref="A1:C1"/>
    <mergeCell ref="A72:A73"/>
    <mergeCell ref="A69:A70"/>
    <mergeCell ref="A66:A67"/>
    <mergeCell ref="A62:A64"/>
    <mergeCell ref="A54:A55"/>
    <mergeCell ref="A42:A52"/>
    <mergeCell ref="A10:A13"/>
    <mergeCell ref="A5:A8"/>
    <mergeCell ref="A15:A16"/>
    <mergeCell ref="A18:A21"/>
    <mergeCell ref="A23:A24"/>
    <mergeCell ref="A26:A27"/>
  </mergeCells>
  <printOptions horizontalCentered="1"/>
  <pageMargins left="0" right="0" top="0.94488188976377963" bottom="0.35433070866141736" header="0.31496062992125984" footer="0.31496062992125984"/>
  <pageSetup paperSize="9" scale="72" orientation="landscape" r:id="rId1"/>
  <headerFooter>
    <oddHeader>&amp;C&amp;"Times New Roman,Gras"&amp;14ANNEXE 2 AU RC&amp;18
&amp;14Matrice de conformité</oddHeader>
    <oddFooter>&amp;C&amp;P/&amp;N</oddFooter>
  </headerFooter>
  <rowBreaks count="3" manualBreakCount="3">
    <brk id="40" max="16383" man="1"/>
    <brk id="52" max="3" man="1"/>
    <brk id="6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B12" sqref="B12"/>
    </sheetView>
  </sheetViews>
  <sheetFormatPr baseColWidth="10" defaultRowHeight="15" x14ac:dyDescent="0.25"/>
  <cols>
    <col min="1" max="1" width="11.140625" customWidth="1"/>
    <col min="2" max="2" width="76.28515625" customWidth="1"/>
    <col min="3" max="3" width="19.42578125" customWidth="1"/>
  </cols>
  <sheetData>
    <row r="1" spans="1:3" x14ac:dyDescent="0.25">
      <c r="A1" s="120" t="s">
        <v>152</v>
      </c>
      <c r="B1" s="120"/>
      <c r="C1" s="121"/>
    </row>
    <row r="2" spans="1:3" x14ac:dyDescent="0.25">
      <c r="A2" s="122" t="s">
        <v>0</v>
      </c>
      <c r="B2" s="123"/>
      <c r="C2" s="123"/>
    </row>
    <row r="3" spans="1:3" ht="25.5" x14ac:dyDescent="0.25">
      <c r="A3" s="32" t="s">
        <v>1</v>
      </c>
      <c r="B3" s="32" t="s">
        <v>154</v>
      </c>
      <c r="C3" s="32" t="s">
        <v>2</v>
      </c>
    </row>
    <row r="4" spans="1:3" x14ac:dyDescent="0.25">
      <c r="A4" s="40">
        <v>8</v>
      </c>
      <c r="B4" s="41" t="s">
        <v>152</v>
      </c>
      <c r="C4" s="41"/>
    </row>
    <row r="5" spans="1:3" ht="60" x14ac:dyDescent="0.25">
      <c r="A5" s="49"/>
      <c r="B5" s="46" t="s">
        <v>153</v>
      </c>
      <c r="C5" s="43" t="s">
        <v>4</v>
      </c>
    </row>
  </sheetData>
  <sheetProtection algorithmName="SHA-512" hashValue="LjE3gu9C8AcJFIWl63T7s9eYAn17qMrTrn+1EqQ7Da7S057E97aPrcezZK9nGF6NBH+1VCnS7Bpwz8DSWmOaaA==" saltValue="FVEqKONkQAto/565ZDMa6Q==" spinCount="100000" sheet="1" objects="1" scenarios="1"/>
  <mergeCells count="2">
    <mergeCell ref="A1:C1"/>
    <mergeCell ref="A2:C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opLeftCell="A10" zoomScaleNormal="100" workbookViewId="0">
      <selection activeCell="L9" sqref="L9"/>
    </sheetView>
  </sheetViews>
  <sheetFormatPr baseColWidth="10" defaultRowHeight="15" x14ac:dyDescent="0.25"/>
  <cols>
    <col min="1" max="1" width="13" style="4" customWidth="1"/>
    <col min="2" max="2" width="84.85546875" customWidth="1"/>
    <col min="3" max="3" width="19.85546875" style="7" customWidth="1"/>
  </cols>
  <sheetData>
    <row r="1" spans="1:4" ht="16.5" customHeight="1" x14ac:dyDescent="0.25">
      <c r="A1" s="120" t="s">
        <v>7</v>
      </c>
      <c r="B1" s="120"/>
      <c r="C1" s="121"/>
    </row>
    <row r="2" spans="1:4" x14ac:dyDescent="0.25">
      <c r="A2" s="122" t="s">
        <v>0</v>
      </c>
      <c r="B2" s="123"/>
      <c r="C2" s="123"/>
    </row>
    <row r="3" spans="1:4" ht="48.2" customHeight="1" x14ac:dyDescent="0.25">
      <c r="A3" s="32" t="s">
        <v>1</v>
      </c>
      <c r="B3" s="32" t="s">
        <v>154</v>
      </c>
      <c r="C3" s="32" t="s">
        <v>2</v>
      </c>
      <c r="D3" s="39" t="s">
        <v>44</v>
      </c>
    </row>
    <row r="4" spans="1:4" ht="32.25" customHeight="1" x14ac:dyDescent="0.25">
      <c r="A4" s="33" t="s">
        <v>34</v>
      </c>
      <c r="B4" s="41" t="s">
        <v>155</v>
      </c>
      <c r="C4" s="41"/>
      <c r="D4" s="41"/>
    </row>
    <row r="5" spans="1:4" ht="30" x14ac:dyDescent="0.25">
      <c r="A5" s="35"/>
      <c r="B5" s="46" t="s">
        <v>156</v>
      </c>
      <c r="C5" s="44" t="s">
        <v>25</v>
      </c>
      <c r="D5" s="88">
        <v>3</v>
      </c>
    </row>
    <row r="6" spans="1:4" ht="120" x14ac:dyDescent="0.25">
      <c r="A6" s="35"/>
      <c r="B6" s="48" t="s">
        <v>157</v>
      </c>
      <c r="C6" s="43" t="s">
        <v>4</v>
      </c>
      <c r="D6" s="44"/>
    </row>
    <row r="7" spans="1:4" x14ac:dyDescent="0.25">
      <c r="A7" s="40" t="s">
        <v>158</v>
      </c>
      <c r="B7" s="41" t="s">
        <v>159</v>
      </c>
      <c r="C7" s="41"/>
      <c r="D7" s="41"/>
    </row>
    <row r="8" spans="1:4" ht="135" x14ac:dyDescent="0.25">
      <c r="A8" s="49"/>
      <c r="B8" s="48" t="s">
        <v>160</v>
      </c>
      <c r="C8" s="43" t="s">
        <v>4</v>
      </c>
      <c r="D8" s="44"/>
    </row>
    <row r="9" spans="1:4" ht="120" x14ac:dyDescent="0.25">
      <c r="A9" s="49"/>
      <c r="B9" s="48" t="s">
        <v>161</v>
      </c>
      <c r="C9" s="43" t="s">
        <v>4</v>
      </c>
      <c r="D9" s="44"/>
    </row>
    <row r="10" spans="1:4" ht="150" x14ac:dyDescent="0.25">
      <c r="A10" s="49"/>
      <c r="B10" s="48" t="s">
        <v>162</v>
      </c>
      <c r="C10" s="43" t="s">
        <v>4</v>
      </c>
      <c r="D10" s="44"/>
    </row>
    <row r="11" spans="1:4" x14ac:dyDescent="0.25">
      <c r="A11" s="40" t="s">
        <v>163</v>
      </c>
      <c r="B11" s="41" t="s">
        <v>164</v>
      </c>
      <c r="C11" s="41"/>
      <c r="D11" s="41"/>
    </row>
    <row r="12" spans="1:4" ht="30" x14ac:dyDescent="0.25">
      <c r="A12" s="49"/>
      <c r="B12" s="46" t="s">
        <v>165</v>
      </c>
      <c r="C12" s="43" t="s">
        <v>4</v>
      </c>
      <c r="D12" s="44"/>
    </row>
    <row r="13" spans="1:4" x14ac:dyDescent="0.25">
      <c r="A13" s="40" t="s">
        <v>166</v>
      </c>
      <c r="B13" s="41" t="s">
        <v>167</v>
      </c>
      <c r="C13" s="41"/>
      <c r="D13" s="41"/>
    </row>
    <row r="14" spans="1:4" ht="60" x14ac:dyDescent="0.25">
      <c r="A14" s="49"/>
      <c r="B14" s="46" t="s">
        <v>168</v>
      </c>
      <c r="C14" s="43" t="s">
        <v>4</v>
      </c>
      <c r="D14" s="44"/>
    </row>
    <row r="15" spans="1:4" x14ac:dyDescent="0.25">
      <c r="A15" s="40" t="s">
        <v>169</v>
      </c>
      <c r="B15" s="41" t="s">
        <v>170</v>
      </c>
      <c r="C15" s="41"/>
      <c r="D15" s="41"/>
    </row>
    <row r="16" spans="1:4" ht="45" x14ac:dyDescent="0.25">
      <c r="A16" s="108"/>
      <c r="B16" s="46" t="s">
        <v>171</v>
      </c>
      <c r="C16" s="43" t="s">
        <v>4</v>
      </c>
      <c r="D16" s="44"/>
    </row>
    <row r="17" spans="1:4" ht="30" x14ac:dyDescent="0.25">
      <c r="A17" s="108"/>
      <c r="B17" s="46" t="s">
        <v>172</v>
      </c>
      <c r="C17" s="43" t="s">
        <v>4</v>
      </c>
      <c r="D17" s="44"/>
    </row>
    <row r="18" spans="1:4" x14ac:dyDescent="0.25">
      <c r="A18" s="108"/>
      <c r="B18" s="46" t="s">
        <v>173</v>
      </c>
      <c r="C18" s="92" t="s">
        <v>25</v>
      </c>
      <c r="D18" s="88">
        <v>3</v>
      </c>
    </row>
    <row r="19" spans="1:4" x14ac:dyDescent="0.25">
      <c r="A19" s="108"/>
      <c r="B19" s="46" t="s">
        <v>174</v>
      </c>
      <c r="C19" s="43" t="s">
        <v>4</v>
      </c>
      <c r="D19" s="44"/>
    </row>
    <row r="20" spans="1:4" x14ac:dyDescent="0.25">
      <c r="B20" s="98" t="s">
        <v>46</v>
      </c>
      <c r="C20" s="95"/>
      <c r="D20" s="96">
        <f>SUM(D4:D19)</f>
        <v>6</v>
      </c>
    </row>
    <row r="21" spans="1:4" x14ac:dyDescent="0.25">
      <c r="B21" s="5"/>
    </row>
    <row r="22" spans="1:4" x14ac:dyDescent="0.25">
      <c r="B22" s="5"/>
      <c r="C22" s="8"/>
    </row>
    <row r="23" spans="1:4" x14ac:dyDescent="0.25">
      <c r="B23" s="5"/>
      <c r="C23" s="9"/>
    </row>
  </sheetData>
  <sheetProtection algorithmName="SHA-512" hashValue="Lwe6zCSyMIXSn4ZOMvwsHyVflB7UWJN0f+CS2F2OLXbYxbPWr1+BYa1DUghlZ1vTNmAU4/+SVEKgQZgERO7OzQ==" saltValue="2CTr3zj7j+SZuNuweSN4PQ==" spinCount="100000" sheet="1" objects="1" scenarios="1"/>
  <mergeCells count="3">
    <mergeCell ref="A2:C2"/>
    <mergeCell ref="A1:C1"/>
    <mergeCell ref="A16:A19"/>
  </mergeCells>
  <pageMargins left="0.31496062992125984" right="0.31496062992125984" top="0.74803149606299213" bottom="0.55118110236220474" header="0.31496062992125984" footer="0.31496062992125984"/>
  <pageSetup paperSize="9" scale="93" orientation="landscape" r:id="rId1"/>
  <headerFooter>
    <oddHeader xml:space="preserve">&amp;C&amp;"Times New Roman,Gras"&amp;18Matrice de conformité&amp;"-,Normal"&amp;11
</oddHeader>
    <oddFooter xml:space="preserve">&amp;C&amp;P/&amp;N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zoomScaleNormal="100" workbookViewId="0">
      <selection activeCell="D9" sqref="D9"/>
    </sheetView>
  </sheetViews>
  <sheetFormatPr baseColWidth="10" defaultRowHeight="15" x14ac:dyDescent="0.25"/>
  <cols>
    <col min="1" max="1" width="11" style="4" customWidth="1"/>
    <col min="2" max="2" width="81.28515625" customWidth="1"/>
    <col min="3" max="3" width="19.42578125" style="7" customWidth="1"/>
    <col min="4" max="4" width="11.42578125" style="53"/>
  </cols>
  <sheetData>
    <row r="1" spans="1:4" ht="28.5" customHeight="1" x14ac:dyDescent="0.25">
      <c r="A1" s="125" t="s">
        <v>8</v>
      </c>
      <c r="B1" s="125"/>
      <c r="C1" s="125"/>
    </row>
    <row r="2" spans="1:4" x14ac:dyDescent="0.25">
      <c r="A2" s="124" t="s">
        <v>0</v>
      </c>
      <c r="B2" s="124"/>
      <c r="C2" s="124"/>
    </row>
    <row r="3" spans="1:4" ht="48.2" customHeight="1" x14ac:dyDescent="0.25">
      <c r="A3" s="39" t="s">
        <v>1</v>
      </c>
      <c r="B3" s="39" t="s">
        <v>154</v>
      </c>
      <c r="C3" s="39" t="s">
        <v>2</v>
      </c>
      <c r="D3" s="39" t="s">
        <v>44</v>
      </c>
    </row>
    <row r="4" spans="1:4" x14ac:dyDescent="0.25">
      <c r="A4" s="33" t="s">
        <v>175</v>
      </c>
      <c r="B4" s="34" t="s">
        <v>176</v>
      </c>
      <c r="C4" s="34"/>
      <c r="D4" s="40"/>
    </row>
    <row r="5" spans="1:4" ht="89.25" x14ac:dyDescent="0.25">
      <c r="A5" s="35"/>
      <c r="B5" s="75" t="s">
        <v>177</v>
      </c>
      <c r="C5" s="79" t="s">
        <v>4</v>
      </c>
      <c r="D5" s="54"/>
    </row>
    <row r="6" spans="1:4" x14ac:dyDescent="0.25">
      <c r="A6" s="33" t="s">
        <v>178</v>
      </c>
      <c r="B6" s="34" t="s">
        <v>179</v>
      </c>
      <c r="C6" s="34"/>
      <c r="D6" s="40"/>
    </row>
    <row r="7" spans="1:4" ht="38.25" x14ac:dyDescent="0.25">
      <c r="A7" s="99"/>
      <c r="B7" s="75" t="s">
        <v>180</v>
      </c>
      <c r="C7" s="82" t="s">
        <v>26</v>
      </c>
      <c r="D7" s="97">
        <v>1</v>
      </c>
    </row>
    <row r="8" spans="1:4" x14ac:dyDescent="0.25">
      <c r="A8" s="33" t="s">
        <v>181</v>
      </c>
      <c r="B8" s="34" t="s">
        <v>182</v>
      </c>
      <c r="C8" s="34"/>
      <c r="D8" s="51"/>
    </row>
    <row r="9" spans="1:4" ht="38.25" x14ac:dyDescent="0.25">
      <c r="A9" s="35"/>
      <c r="B9" s="1" t="s">
        <v>183</v>
      </c>
      <c r="C9" s="91" t="s">
        <v>25</v>
      </c>
      <c r="D9" s="104">
        <v>3</v>
      </c>
    </row>
    <row r="10" spans="1:4" x14ac:dyDescent="0.25">
      <c r="B10" s="55" t="s">
        <v>47</v>
      </c>
      <c r="C10" s="56"/>
      <c r="D10" s="57">
        <f>SUM(D4:D9)</f>
        <v>4</v>
      </c>
    </row>
    <row r="11" spans="1:4" x14ac:dyDescent="0.25">
      <c r="B11" s="5"/>
    </row>
    <row r="12" spans="1:4" x14ac:dyDescent="0.25">
      <c r="B12" s="5"/>
      <c r="C12" s="8"/>
    </row>
    <row r="13" spans="1:4" x14ac:dyDescent="0.25">
      <c r="B13" s="5"/>
      <c r="C13" s="9"/>
    </row>
  </sheetData>
  <sheetProtection algorithmName="SHA-512" hashValue="6iPHg9zfgCEEa3nCP3pv92a0B9RsL1IvYJOWsLQXiexKWrfKvx/1GvB3SrvOgxPablDy8o6Y2yVf9ZjR0wUb2Q==" saltValue="EKcWz4tQZBPFsF407ne0Lg==" spinCount="100000" sheet="1" objects="1" scenarios="1"/>
  <mergeCells count="2">
    <mergeCell ref="A2:C2"/>
    <mergeCell ref="A1:C1"/>
  </mergeCells>
  <printOptions horizontalCentered="1"/>
  <pageMargins left="0" right="0" top="0.74803149606299213" bottom="0.74803149606299213" header="0.31496062992125984" footer="0.31496062992125984"/>
  <pageSetup paperSize="9" scale="56" orientation="landscape" r:id="rId1"/>
  <headerFooter>
    <oddHeader>&amp;C&amp;"Times New Roman,Gras"&amp;18Matrice de conformité</oddHeader>
    <oddFooter>&amp;C&amp;P/&amp;N</oddFooter>
  </headerFooter>
  <rowBreaks count="1" manualBreakCount="1">
    <brk id="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Normal="100" workbookViewId="0">
      <selection activeCell="C19" sqref="C19"/>
    </sheetView>
  </sheetViews>
  <sheetFormatPr baseColWidth="10" defaultRowHeight="15" x14ac:dyDescent="0.25"/>
  <cols>
    <col min="1" max="1" width="16" style="4" customWidth="1"/>
    <col min="2" max="2" width="77.85546875" customWidth="1"/>
    <col min="3" max="3" width="17.7109375" customWidth="1"/>
  </cols>
  <sheetData>
    <row r="1" spans="1:4" x14ac:dyDescent="0.25">
      <c r="A1" s="125" t="s">
        <v>20</v>
      </c>
      <c r="B1" s="125"/>
      <c r="C1" s="125"/>
    </row>
    <row r="2" spans="1:4" x14ac:dyDescent="0.25">
      <c r="A2" s="124" t="s">
        <v>0</v>
      </c>
      <c r="B2" s="124"/>
      <c r="C2" s="124"/>
    </row>
    <row r="3" spans="1:4" ht="30" x14ac:dyDescent="0.25">
      <c r="A3" s="39" t="s">
        <v>1</v>
      </c>
      <c r="B3" s="50"/>
      <c r="C3" s="39" t="s">
        <v>2</v>
      </c>
      <c r="D3" s="39" t="s">
        <v>44</v>
      </c>
    </row>
    <row r="4" spans="1:4" x14ac:dyDescent="0.25">
      <c r="A4" s="40" t="s">
        <v>35</v>
      </c>
      <c r="B4" s="41" t="s">
        <v>184</v>
      </c>
      <c r="C4" s="41"/>
      <c r="D4" s="41"/>
    </row>
    <row r="5" spans="1:4" ht="45" x14ac:dyDescent="0.25">
      <c r="A5" s="49"/>
      <c r="B5" s="48" t="s">
        <v>185</v>
      </c>
      <c r="C5" s="43" t="s">
        <v>4</v>
      </c>
      <c r="D5" s="43"/>
    </row>
    <row r="6" spans="1:4" x14ac:dyDescent="0.25">
      <c r="A6" s="40" t="s">
        <v>36</v>
      </c>
      <c r="B6" s="41" t="s">
        <v>186</v>
      </c>
      <c r="C6" s="41"/>
      <c r="D6" s="41"/>
    </row>
    <row r="7" spans="1:4" ht="75" x14ac:dyDescent="0.25">
      <c r="A7" s="108"/>
      <c r="B7" s="48" t="s">
        <v>187</v>
      </c>
      <c r="C7" s="43" t="s">
        <v>4</v>
      </c>
      <c r="D7" s="43"/>
    </row>
    <row r="8" spans="1:4" ht="30" x14ac:dyDescent="0.25">
      <c r="A8" s="108"/>
      <c r="B8" s="48" t="s">
        <v>188</v>
      </c>
      <c r="C8" s="92" t="s">
        <v>25</v>
      </c>
      <c r="D8" s="87">
        <v>3</v>
      </c>
    </row>
    <row r="9" spans="1:4" x14ac:dyDescent="0.25">
      <c r="B9" s="94" t="s">
        <v>47</v>
      </c>
      <c r="C9" s="95"/>
      <c r="D9" s="96">
        <f>SUM(D3:D8)</f>
        <v>3</v>
      </c>
    </row>
  </sheetData>
  <sheetProtection algorithmName="SHA-512" hashValue="C3ESIaZ3cqklhQxjXvoaHZh2+zlRB82KfoCzDhdJbNw9cK5tw0HKEA6QmzaYgEXUpKIRMyAzxb7NetgiN9E4Dg==" saltValue="394oJvBAUtUgMZ8COVntuw==" spinCount="100000" sheet="1" objects="1" scenarios="1"/>
  <mergeCells count="3">
    <mergeCell ref="A1:C1"/>
    <mergeCell ref="A2:C2"/>
    <mergeCell ref="A7:A8"/>
  </mergeCells>
  <printOptions horizontalCentered="1"/>
  <pageMargins left="0" right="0" top="0.74803149606299213" bottom="0.74803149606299213" header="0.31496062992125984" footer="0.31496062992125984"/>
  <pageSetup paperSize="9" scale="8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7" zoomScaleNormal="100" workbookViewId="0">
      <selection activeCell="B12" sqref="B12"/>
    </sheetView>
  </sheetViews>
  <sheetFormatPr baseColWidth="10" defaultRowHeight="15" x14ac:dyDescent="0.25"/>
  <cols>
    <col min="1" max="1" width="11.42578125" style="4"/>
    <col min="2" max="2" width="102.42578125" customWidth="1"/>
    <col min="3" max="3" width="12.7109375" style="7" customWidth="1"/>
    <col min="4" max="4" width="11.42578125" style="53"/>
  </cols>
  <sheetData>
    <row r="1" spans="1:4" ht="16.5" customHeight="1" x14ac:dyDescent="0.25">
      <c r="A1" s="125" t="s">
        <v>189</v>
      </c>
      <c r="B1" s="125"/>
      <c r="C1" s="125"/>
      <c r="D1" s="125"/>
    </row>
    <row r="2" spans="1:4" x14ac:dyDescent="0.25">
      <c r="A2" s="126" t="s">
        <v>0</v>
      </c>
      <c r="B2" s="126"/>
      <c r="C2" s="126"/>
    </row>
    <row r="3" spans="1:4" ht="48.2" customHeight="1" x14ac:dyDescent="0.25">
      <c r="A3" s="39" t="s">
        <v>1</v>
      </c>
      <c r="B3" s="39" t="s">
        <v>154</v>
      </c>
      <c r="C3" s="39" t="s">
        <v>2</v>
      </c>
      <c r="D3" s="39" t="s">
        <v>44</v>
      </c>
    </row>
    <row r="4" spans="1:4" x14ac:dyDescent="0.25">
      <c r="A4" s="40" t="s">
        <v>190</v>
      </c>
      <c r="B4" s="41" t="s">
        <v>5</v>
      </c>
      <c r="C4" s="41"/>
      <c r="D4" s="41"/>
    </row>
    <row r="5" spans="1:4" ht="30" x14ac:dyDescent="0.25">
      <c r="A5" s="115"/>
      <c r="B5" s="46" t="s">
        <v>191</v>
      </c>
      <c r="C5" s="43" t="s">
        <v>4</v>
      </c>
      <c r="D5" s="43"/>
    </row>
    <row r="6" spans="1:4" ht="30" x14ac:dyDescent="0.25">
      <c r="A6" s="116"/>
      <c r="B6" s="42" t="s">
        <v>192</v>
      </c>
      <c r="C6" s="43" t="s">
        <v>4</v>
      </c>
      <c r="D6" s="43"/>
    </row>
    <row r="7" spans="1:4" x14ac:dyDescent="0.25">
      <c r="A7" s="116"/>
      <c r="B7" s="42" t="s">
        <v>193</v>
      </c>
      <c r="C7" s="100" t="s">
        <v>4</v>
      </c>
      <c r="D7" s="43"/>
    </row>
    <row r="8" spans="1:4" ht="45" x14ac:dyDescent="0.25">
      <c r="A8" s="116"/>
      <c r="B8" s="42" t="s">
        <v>194</v>
      </c>
      <c r="C8" s="43" t="s">
        <v>4</v>
      </c>
      <c r="D8" s="43"/>
    </row>
    <row r="9" spans="1:4" x14ac:dyDescent="0.25">
      <c r="A9" s="116"/>
      <c r="B9" s="42" t="s">
        <v>195</v>
      </c>
      <c r="C9" s="43" t="s">
        <v>4</v>
      </c>
      <c r="D9" s="43"/>
    </row>
    <row r="10" spans="1:4" x14ac:dyDescent="0.25">
      <c r="A10" s="119"/>
      <c r="B10" s="42" t="s">
        <v>196</v>
      </c>
      <c r="C10" s="43" t="s">
        <v>4</v>
      </c>
      <c r="D10" s="43"/>
    </row>
    <row r="11" spans="1:4" x14ac:dyDescent="0.25">
      <c r="A11" s="40" t="s">
        <v>197</v>
      </c>
      <c r="B11" s="41" t="s">
        <v>198</v>
      </c>
      <c r="C11" s="41"/>
      <c r="D11" s="41"/>
    </row>
    <row r="12" spans="1:4" ht="90" x14ac:dyDescent="0.25">
      <c r="A12" s="115"/>
      <c r="B12" s="48" t="s">
        <v>199</v>
      </c>
      <c r="C12" s="43" t="s">
        <v>4</v>
      </c>
      <c r="D12" s="43"/>
    </row>
    <row r="13" spans="1:4" ht="75" x14ac:dyDescent="0.25">
      <c r="A13" s="116"/>
      <c r="B13" s="48" t="s">
        <v>200</v>
      </c>
      <c r="C13" s="43" t="s">
        <v>4</v>
      </c>
      <c r="D13" s="43"/>
    </row>
    <row r="14" spans="1:4" x14ac:dyDescent="0.25">
      <c r="A14" s="63"/>
      <c r="B14" s="48" t="s">
        <v>201</v>
      </c>
      <c r="C14" s="43" t="s">
        <v>4</v>
      </c>
      <c r="D14" s="43"/>
    </row>
    <row r="15" spans="1:4" x14ac:dyDescent="0.25">
      <c r="A15" s="40" t="s">
        <v>202</v>
      </c>
      <c r="B15" s="41" t="s">
        <v>203</v>
      </c>
      <c r="C15" s="41"/>
      <c r="D15" s="41"/>
    </row>
    <row r="16" spans="1:4" ht="195" x14ac:dyDescent="0.25">
      <c r="A16" s="115"/>
      <c r="B16" s="48" t="s">
        <v>204</v>
      </c>
      <c r="C16" s="43" t="s">
        <v>4</v>
      </c>
      <c r="D16" s="43"/>
    </row>
    <row r="17" spans="1:4" ht="225" x14ac:dyDescent="0.25">
      <c r="A17" s="116"/>
      <c r="B17" s="48" t="s">
        <v>205</v>
      </c>
      <c r="C17" s="43" t="s">
        <v>4</v>
      </c>
      <c r="D17" s="43"/>
    </row>
    <row r="18" spans="1:4" ht="45" x14ac:dyDescent="0.25">
      <c r="A18" s="116"/>
      <c r="B18" s="48" t="s">
        <v>206</v>
      </c>
      <c r="C18" s="43" t="s">
        <v>4</v>
      </c>
      <c r="D18" s="43"/>
    </row>
    <row r="19" spans="1:4" ht="45" x14ac:dyDescent="0.25">
      <c r="A19" s="119"/>
      <c r="B19" s="48" t="s">
        <v>207</v>
      </c>
      <c r="C19" s="101" t="s">
        <v>25</v>
      </c>
      <c r="D19" s="88">
        <v>3</v>
      </c>
    </row>
    <row r="20" spans="1:4" x14ac:dyDescent="0.25">
      <c r="A20" s="40" t="s">
        <v>208</v>
      </c>
      <c r="B20" s="41" t="s">
        <v>209</v>
      </c>
      <c r="C20" s="41"/>
      <c r="D20" s="41"/>
    </row>
    <row r="21" spans="1:4" ht="30" x14ac:dyDescent="0.25">
      <c r="A21" s="109"/>
      <c r="B21" s="48" t="s">
        <v>210</v>
      </c>
      <c r="C21" s="43" t="s">
        <v>4</v>
      </c>
      <c r="D21" s="43"/>
    </row>
    <row r="22" spans="1:4" ht="30" x14ac:dyDescent="0.25">
      <c r="A22" s="110"/>
      <c r="B22" s="48" t="s">
        <v>211</v>
      </c>
      <c r="C22" s="43" t="s">
        <v>4</v>
      </c>
      <c r="D22" s="43"/>
    </row>
    <row r="23" spans="1:4" ht="45" x14ac:dyDescent="0.25">
      <c r="A23" s="111"/>
      <c r="B23" s="48" t="s">
        <v>212</v>
      </c>
      <c r="C23" s="43" t="s">
        <v>4</v>
      </c>
      <c r="D23" s="43"/>
    </row>
    <row r="24" spans="1:4" x14ac:dyDescent="0.25">
      <c r="A24" s="40" t="s">
        <v>213</v>
      </c>
      <c r="B24" s="41" t="s">
        <v>214</v>
      </c>
      <c r="C24" s="41"/>
      <c r="D24" s="41"/>
    </row>
    <row r="25" spans="1:4" ht="165" x14ac:dyDescent="0.25">
      <c r="A25" s="115"/>
      <c r="B25" s="48" t="s">
        <v>215</v>
      </c>
      <c r="C25" s="43" t="s">
        <v>4</v>
      </c>
      <c r="D25" s="43"/>
    </row>
    <row r="26" spans="1:4" ht="165" x14ac:dyDescent="0.25">
      <c r="A26" s="116"/>
      <c r="B26" s="42" t="s">
        <v>216</v>
      </c>
      <c r="C26" s="43" t="s">
        <v>4</v>
      </c>
      <c r="D26" s="43"/>
    </row>
    <row r="27" spans="1:4" ht="285" x14ac:dyDescent="0.25">
      <c r="A27" s="119"/>
      <c r="B27" s="42" t="s">
        <v>217</v>
      </c>
      <c r="C27" s="43" t="s">
        <v>4</v>
      </c>
      <c r="D27" s="43"/>
    </row>
    <row r="28" spans="1:4" x14ac:dyDescent="0.25">
      <c r="B28" s="59" t="s">
        <v>218</v>
      </c>
      <c r="C28" s="60"/>
      <c r="D28" s="61">
        <f>SUM(D4:D27)</f>
        <v>3</v>
      </c>
    </row>
    <row r="29" spans="1:4" x14ac:dyDescent="0.25">
      <c r="B29" s="5"/>
    </row>
    <row r="30" spans="1:4" x14ac:dyDescent="0.25">
      <c r="B30" s="5"/>
      <c r="C30" s="8"/>
    </row>
    <row r="31" spans="1:4" x14ac:dyDescent="0.25">
      <c r="B31" s="5"/>
      <c r="C31" s="9"/>
    </row>
    <row r="32" spans="1:4" x14ac:dyDescent="0.25">
      <c r="B32" s="3"/>
    </row>
    <row r="33" spans="2:2" x14ac:dyDescent="0.25">
      <c r="B33" s="3"/>
    </row>
    <row r="34" spans="2:2" x14ac:dyDescent="0.25">
      <c r="B34" s="3"/>
    </row>
    <row r="35" spans="2:2" x14ac:dyDescent="0.25">
      <c r="B35" s="3"/>
    </row>
  </sheetData>
  <sheetProtection algorithmName="SHA-512" hashValue="01R0hUGEgA/5NDk9MTbFyRv6o0kaQNDj2+YSrvKGGlaYqxOYkE6YcKcHIy/dskp0lqMtYFYq3+vEQCalWEjCvQ==" saltValue="jEUDXAUPj7KT5mI26Jwidw==" spinCount="100000" sheet="1" objects="1" scenarios="1"/>
  <mergeCells count="7">
    <mergeCell ref="A25:A27"/>
    <mergeCell ref="A1:D1"/>
    <mergeCell ref="A2:C2"/>
    <mergeCell ref="A21:A23"/>
    <mergeCell ref="A5:A10"/>
    <mergeCell ref="A12:A13"/>
    <mergeCell ref="A16:A19"/>
  </mergeCells>
  <pageMargins left="0.70866141732283472" right="0.70866141732283472" top="0.74803149606299213" bottom="0.74803149606299213" header="0.31496062992125984" footer="0.31496062992125984"/>
  <pageSetup paperSize="9" scale="63" orientation="landscape" r:id="rId1"/>
  <headerFooter>
    <oddHeader>&amp;C&amp;"Times New Roman,Gras"&amp;18Matrice de conformité</oddHeader>
    <oddFooter>&amp;C&amp;P/&amp;N</oddFooter>
  </headerFooter>
  <rowBreaks count="2" manualBreakCount="2">
    <brk id="9" max="16383" man="1"/>
    <brk id="2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16" zoomScaleNormal="100" workbookViewId="0">
      <selection activeCell="B35" sqref="B35"/>
    </sheetView>
  </sheetViews>
  <sheetFormatPr baseColWidth="10" defaultRowHeight="15" x14ac:dyDescent="0.25"/>
  <cols>
    <col min="1" max="1" width="15" style="4" customWidth="1"/>
    <col min="2" max="2" width="88.5703125" customWidth="1"/>
    <col min="3" max="3" width="11.5703125" style="7"/>
    <col min="4" max="4" width="11.42578125" style="53"/>
  </cols>
  <sheetData>
    <row r="1" spans="1:4" x14ac:dyDescent="0.25">
      <c r="A1" s="125" t="s">
        <v>228</v>
      </c>
      <c r="B1" s="127"/>
      <c r="C1" s="127"/>
    </row>
    <row r="2" spans="1:4" x14ac:dyDescent="0.25">
      <c r="A2" s="124" t="s">
        <v>0</v>
      </c>
      <c r="B2" s="124"/>
      <c r="C2" s="124"/>
    </row>
    <row r="3" spans="1:4" ht="48.2" customHeight="1" x14ac:dyDescent="0.25">
      <c r="A3" s="39" t="s">
        <v>1</v>
      </c>
      <c r="B3" s="39" t="s">
        <v>154</v>
      </c>
      <c r="C3" s="39" t="s">
        <v>2</v>
      </c>
      <c r="D3" s="39" t="s">
        <v>44</v>
      </c>
    </row>
    <row r="4" spans="1:4" x14ac:dyDescent="0.25">
      <c r="A4" s="33" t="s">
        <v>219</v>
      </c>
      <c r="B4" s="34" t="s">
        <v>220</v>
      </c>
      <c r="C4" s="34"/>
      <c r="D4" s="34"/>
    </row>
    <row r="5" spans="1:4" ht="38.25" x14ac:dyDescent="0.25">
      <c r="A5" s="128"/>
      <c r="B5" s="75" t="s">
        <v>221</v>
      </c>
      <c r="C5" s="79" t="s">
        <v>4</v>
      </c>
      <c r="D5" s="79"/>
    </row>
    <row r="6" spans="1:4" ht="114.75" x14ac:dyDescent="0.25">
      <c r="A6" s="129"/>
      <c r="B6" s="75" t="s">
        <v>222</v>
      </c>
      <c r="C6" s="79" t="s">
        <v>4</v>
      </c>
      <c r="D6" s="79"/>
    </row>
    <row r="7" spans="1:4" ht="102" x14ac:dyDescent="0.25">
      <c r="A7" s="129"/>
      <c r="B7" s="75" t="s">
        <v>223</v>
      </c>
      <c r="C7" s="79" t="s">
        <v>4</v>
      </c>
      <c r="D7" s="79"/>
    </row>
    <row r="8" spans="1:4" ht="51" x14ac:dyDescent="0.25">
      <c r="A8" s="129"/>
      <c r="B8" s="75" t="s">
        <v>224</v>
      </c>
      <c r="C8" s="79" t="s">
        <v>4</v>
      </c>
      <c r="D8" s="79"/>
    </row>
    <row r="9" spans="1:4" ht="25.5" x14ac:dyDescent="0.25">
      <c r="A9" s="129"/>
      <c r="B9" s="75" t="s">
        <v>225</v>
      </c>
      <c r="C9" s="79" t="s">
        <v>4</v>
      </c>
      <c r="D9" s="79"/>
    </row>
    <row r="10" spans="1:4" ht="38.25" x14ac:dyDescent="0.25">
      <c r="A10" s="129"/>
      <c r="B10" s="75" t="s">
        <v>226</v>
      </c>
      <c r="C10" s="79" t="s">
        <v>4</v>
      </c>
      <c r="D10" s="79"/>
    </row>
    <row r="11" spans="1:4" ht="25.5" x14ac:dyDescent="0.25">
      <c r="A11" s="130"/>
      <c r="B11" s="75" t="s">
        <v>227</v>
      </c>
      <c r="C11" s="79" t="s">
        <v>4</v>
      </c>
      <c r="D11" s="79"/>
    </row>
    <row r="12" spans="1:4" x14ac:dyDescent="0.25">
      <c r="A12" s="33" t="s">
        <v>23</v>
      </c>
      <c r="B12" s="34" t="s">
        <v>229</v>
      </c>
      <c r="C12" s="34"/>
      <c r="D12" s="34"/>
    </row>
    <row r="13" spans="1:4" x14ac:dyDescent="0.25">
      <c r="A13" s="131"/>
      <c r="B13" s="75" t="s">
        <v>230</v>
      </c>
      <c r="C13" s="79" t="s">
        <v>4</v>
      </c>
      <c r="D13" s="79"/>
    </row>
    <row r="14" spans="1:4" ht="102" x14ac:dyDescent="0.25">
      <c r="A14" s="132"/>
      <c r="B14" s="75" t="s">
        <v>231</v>
      </c>
      <c r="C14" s="79" t="s">
        <v>4</v>
      </c>
      <c r="D14" s="79"/>
    </row>
    <row r="15" spans="1:4" x14ac:dyDescent="0.25">
      <c r="A15" s="132"/>
      <c r="B15" s="75" t="s">
        <v>232</v>
      </c>
      <c r="C15" s="83" t="s">
        <v>4</v>
      </c>
      <c r="D15" s="79"/>
    </row>
    <row r="16" spans="1:4" ht="25.5" x14ac:dyDescent="0.25">
      <c r="A16" s="133"/>
      <c r="B16" s="75" t="s">
        <v>233</v>
      </c>
      <c r="C16" s="91" t="s">
        <v>25</v>
      </c>
      <c r="D16" s="90">
        <v>3</v>
      </c>
    </row>
    <row r="17" spans="1:4" x14ac:dyDescent="0.25">
      <c r="A17" s="33" t="s">
        <v>24</v>
      </c>
      <c r="B17" s="34" t="s">
        <v>234</v>
      </c>
      <c r="C17" s="34"/>
      <c r="D17" s="34"/>
    </row>
    <row r="18" spans="1:4" ht="38.25" x14ac:dyDescent="0.25">
      <c r="A18" s="128"/>
      <c r="B18" s="75" t="s">
        <v>235</v>
      </c>
      <c r="C18" s="79" t="s">
        <v>4</v>
      </c>
      <c r="D18" s="79"/>
    </row>
    <row r="19" spans="1:4" x14ac:dyDescent="0.25">
      <c r="A19" s="129"/>
      <c r="B19" s="75" t="s">
        <v>236</v>
      </c>
      <c r="C19" s="79" t="s">
        <v>4</v>
      </c>
      <c r="D19" s="79"/>
    </row>
    <row r="20" spans="1:4" ht="25.5" x14ac:dyDescent="0.25">
      <c r="A20" s="129"/>
      <c r="B20" s="75" t="s">
        <v>237</v>
      </c>
      <c r="C20" s="79" t="s">
        <v>4</v>
      </c>
      <c r="D20" s="79"/>
    </row>
    <row r="21" spans="1:4" ht="25.5" x14ac:dyDescent="0.25">
      <c r="A21" s="129"/>
      <c r="B21" s="75" t="s">
        <v>238</v>
      </c>
      <c r="C21" s="79" t="s">
        <v>4</v>
      </c>
      <c r="D21" s="79"/>
    </row>
    <row r="22" spans="1:4" ht="25.5" x14ac:dyDescent="0.25">
      <c r="A22" s="130"/>
      <c r="B22" s="75" t="s">
        <v>239</v>
      </c>
      <c r="C22" s="79" t="s">
        <v>4</v>
      </c>
      <c r="D22" s="79"/>
    </row>
    <row r="23" spans="1:4" x14ac:dyDescent="0.25">
      <c r="A23" s="33" t="s">
        <v>37</v>
      </c>
      <c r="B23" s="34" t="s">
        <v>240</v>
      </c>
      <c r="C23" s="34"/>
      <c r="D23" s="34"/>
    </row>
    <row r="24" spans="1:4" x14ac:dyDescent="0.25">
      <c r="A24" s="128"/>
      <c r="B24" s="75" t="s">
        <v>241</v>
      </c>
      <c r="C24" s="79" t="s">
        <v>4</v>
      </c>
      <c r="D24" s="79"/>
    </row>
    <row r="25" spans="1:4" ht="38.25" x14ac:dyDescent="0.25">
      <c r="A25" s="129"/>
      <c r="B25" s="75" t="s">
        <v>242</v>
      </c>
      <c r="C25" s="79" t="s">
        <v>4</v>
      </c>
      <c r="D25" s="79"/>
    </row>
    <row r="26" spans="1:4" ht="25.5" x14ac:dyDescent="0.25">
      <c r="A26" s="129"/>
      <c r="B26" s="75" t="s">
        <v>243</v>
      </c>
      <c r="C26" s="79" t="s">
        <v>4</v>
      </c>
      <c r="D26" s="79"/>
    </row>
    <row r="27" spans="1:4" ht="51" x14ac:dyDescent="0.25">
      <c r="A27" s="130"/>
      <c r="B27" s="75" t="s">
        <v>244</v>
      </c>
      <c r="C27" s="79" t="s">
        <v>4</v>
      </c>
      <c r="D27" s="79"/>
    </row>
    <row r="28" spans="1:4" x14ac:dyDescent="0.25">
      <c r="A28" s="33" t="s">
        <v>38</v>
      </c>
      <c r="B28" s="34" t="s">
        <v>245</v>
      </c>
      <c r="C28" s="34"/>
      <c r="D28" s="34"/>
    </row>
    <row r="29" spans="1:4" ht="25.5" x14ac:dyDescent="0.25">
      <c r="A29" s="102"/>
      <c r="B29" s="75" t="s">
        <v>246</v>
      </c>
      <c r="C29" s="79" t="s">
        <v>4</v>
      </c>
      <c r="D29" s="79"/>
    </row>
    <row r="30" spans="1:4" x14ac:dyDescent="0.25">
      <c r="A30" s="33" t="s">
        <v>247</v>
      </c>
      <c r="B30" s="34" t="s">
        <v>19</v>
      </c>
      <c r="C30" s="34"/>
      <c r="D30" s="34"/>
    </row>
    <row r="31" spans="1:4" ht="25.5" x14ac:dyDescent="0.25">
      <c r="A31" s="102"/>
      <c r="B31" s="75" t="s">
        <v>248</v>
      </c>
      <c r="C31" s="79" t="s">
        <v>4</v>
      </c>
      <c r="D31" s="79"/>
    </row>
    <row r="32" spans="1:4" x14ac:dyDescent="0.25">
      <c r="B32" s="55" t="s">
        <v>49</v>
      </c>
      <c r="C32" s="56"/>
      <c r="D32" s="57">
        <f>SUM(D4:D31)</f>
        <v>3</v>
      </c>
    </row>
    <row r="33" spans="2:3" x14ac:dyDescent="0.25">
      <c r="B33" s="5"/>
    </row>
    <row r="34" spans="2:3" x14ac:dyDescent="0.25">
      <c r="B34" s="5"/>
      <c r="C34" s="8"/>
    </row>
    <row r="35" spans="2:3" x14ac:dyDescent="0.25">
      <c r="B35" s="5"/>
      <c r="C35" s="9"/>
    </row>
  </sheetData>
  <sheetProtection algorithmName="SHA-512" hashValue="AYvLZ2czd/uojIucNv0I7wmmVXA/IjF3KfNuZ1pJJ6e7cxB6T+i+n5WbCf0APdAzsQlUYAvyBrVodr6CEuiJDQ==" saltValue="hLE527mQ1NjksGBEPags8Q==" spinCount="100000" sheet="1" objects="1" scenarios="1"/>
  <mergeCells count="6">
    <mergeCell ref="A24:A27"/>
    <mergeCell ref="A2:C2"/>
    <mergeCell ref="A1:C1"/>
    <mergeCell ref="A5:A11"/>
    <mergeCell ref="A13:A16"/>
    <mergeCell ref="A18:A22"/>
  </mergeCells>
  <printOptions horizontalCentered="1"/>
  <pageMargins left="0.31496062992125984" right="0.31496062992125984" top="0.74803149606299213" bottom="0.74803149606299213" header="0.31496062992125984" footer="0.31496062992125984"/>
  <pageSetup paperSize="9" scale="75" orientation="landscape" r:id="rId1"/>
  <headerFooter>
    <oddHeader>&amp;C&amp;"Times New Roman,Gras"&amp;18Matrice de conformité</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6</vt:i4>
      </vt:variant>
    </vt:vector>
  </HeadingPairs>
  <TitlesOfParts>
    <vt:vector size="19" baseType="lpstr">
      <vt:lpstr>SYNTHESE</vt:lpstr>
      <vt:lpstr>Contraintes</vt:lpstr>
      <vt:lpstr>Exigences fonctionnelles</vt:lpstr>
      <vt:lpstr>Exigences techniques prestation</vt:lpstr>
      <vt:lpstr>Exigences techniques équipement</vt:lpstr>
      <vt:lpstr>Exigences techniques pile</vt:lpstr>
      <vt:lpstr>Hébergement infogérance</vt:lpstr>
      <vt:lpstr>MCO </vt:lpstr>
      <vt:lpstr>Maintien en condition sécurité</vt:lpstr>
      <vt:lpstr>Livrables</vt:lpstr>
      <vt:lpstr>Formation</vt:lpstr>
      <vt:lpstr>Acceptation système</vt:lpstr>
      <vt:lpstr>Réversibilité</vt:lpstr>
      <vt:lpstr>'Exigences fonctionnelles'!Impression_des_titres</vt:lpstr>
      <vt:lpstr>'Exigences techniques équipement'!Impression_des_titres</vt:lpstr>
      <vt:lpstr>'Exigences techniques pile'!Impression_des_titres</vt:lpstr>
      <vt:lpstr>Formation!Impression_des_titres</vt:lpstr>
      <vt:lpstr>'Maintien en condition sécurité'!Impression_des_titres</vt:lpstr>
      <vt:lpstr>'MCO '!Impression_des_titres</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RANDRIAMAHEFA Henri IEF MINDEF</dc:creator>
  <cp:lastModifiedBy>VAUCHEL Marika SA CE MINDEF</cp:lastModifiedBy>
  <cp:lastPrinted>2023-07-06T09:06:57Z</cp:lastPrinted>
  <dcterms:created xsi:type="dcterms:W3CDTF">2014-03-19T16:23:36Z</dcterms:created>
  <dcterms:modified xsi:type="dcterms:W3CDTF">2025-08-14T08:18:37Z</dcterms:modified>
</cp:coreProperties>
</file>