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110-CEAGRE\110.25-DPRSG\110.25.7-SMA\110.25.7.2-BEM\CLARA Go\1- Consultations en cours\B25-02367 - Maintenance DTS\4- DCE\"/>
    </mc:Choice>
  </mc:AlternateContent>
  <xr:revisionPtr revIDLastSave="0" documentId="13_ncr:1_{A0C15796-0761-4F82-A37B-CB81AA65CF2B}" xr6:coauthVersionLast="47" xr6:coauthVersionMax="47" xr10:uidLastSave="{00000000-0000-0000-0000-000000000000}"/>
  <bookViews>
    <workbookView xWindow="-28920" yWindow="-120" windowWidth="29040" windowHeight="15840" activeTab="2" xr2:uid="{00000000-000D-0000-FFFF-FFFF00000000}"/>
  </bookViews>
  <sheets>
    <sheet name="Maintenance préventive" sheetId="1" r:id="rId1"/>
    <sheet name="Maintenance corrective" sheetId="4" r:id="rId2"/>
    <sheet name="Détail estimatif "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8" i="1" l="1"/>
  <c r="P79" i="1" s="1"/>
  <c r="N77" i="1"/>
  <c r="E13" i="3"/>
  <c r="E12" i="3"/>
  <c r="E18" i="3"/>
  <c r="E17" i="3"/>
  <c r="E16" i="3"/>
  <c r="E15" i="3"/>
  <c r="E8" i="3"/>
  <c r="E3" i="3" l="1"/>
  <c r="E4" i="3"/>
  <c r="E5" i="3"/>
  <c r="E6" i="3"/>
  <c r="E7" i="3"/>
  <c r="E2" i="3"/>
  <c r="M76" i="1" l="1"/>
</calcChain>
</file>

<file path=xl/sharedStrings.xml><?xml version="1.0" encoding="utf-8"?>
<sst xmlns="http://schemas.openxmlformats.org/spreadsheetml/2006/main" count="1143" uniqueCount="452">
  <si>
    <t>Localisation</t>
  </si>
  <si>
    <t>GMAO</t>
  </si>
  <si>
    <t>Ref_Labo</t>
  </si>
  <si>
    <t>Marque</t>
  </si>
  <si>
    <t>Modèle</t>
  </si>
  <si>
    <t>N°de série</t>
  </si>
  <si>
    <t>Gamme t°</t>
  </si>
  <si>
    <t>Volume</t>
  </si>
  <si>
    <t>Gaz Frigo</t>
  </si>
  <si>
    <t>Masse (kg)</t>
  </si>
  <si>
    <t>Teq_CO2</t>
  </si>
  <si>
    <t>BIA</t>
  </si>
  <si>
    <t>CL5-1925P</t>
  </si>
  <si>
    <t xml:space="preserve"> -40/95</t>
  </si>
  <si>
    <t>2500L</t>
  </si>
  <si>
    <t>R449/R23</t>
  </si>
  <si>
    <t xml:space="preserve"> 4.35 / 3.12</t>
  </si>
  <si>
    <t>Espec</t>
  </si>
  <si>
    <t>ENX 112-15CW</t>
  </si>
  <si>
    <t>3000L</t>
  </si>
  <si>
    <t>R404A/R508A</t>
  </si>
  <si>
    <t xml:space="preserve"> 3.9 / 5.2</t>
  </si>
  <si>
    <t>Weiss</t>
  </si>
  <si>
    <t>HW015227</t>
  </si>
  <si>
    <t xml:space="preserve"> -180/+180</t>
  </si>
  <si>
    <t>1900L</t>
  </si>
  <si>
    <t>Equipements avec deux visites de maintenance préventive annuelle avec FG</t>
  </si>
  <si>
    <t>Montant de la maintenance préventive pour l'année n°1</t>
  </si>
  <si>
    <t>Montant de la maintenance préventive pour l'année n°2</t>
  </si>
  <si>
    <t>Montant de la maintenance préventive pour l'année n°3</t>
  </si>
  <si>
    <t>Montant de la maintenance préventive pour l'année n°4</t>
  </si>
  <si>
    <t>Equipements avec une visite de maintenance préventive annuelle avec FG</t>
  </si>
  <si>
    <t>Remarques</t>
  </si>
  <si>
    <t>Incas_PSE</t>
  </si>
  <si>
    <t>Hubert</t>
  </si>
  <si>
    <t>Unistat525</t>
  </si>
  <si>
    <t>R452</t>
  </si>
  <si>
    <t>Lynx2_P158</t>
  </si>
  <si>
    <t>Climats_2015-03</t>
  </si>
  <si>
    <t>Climats</t>
  </si>
  <si>
    <t>EXCAL 2213 TE</t>
  </si>
  <si>
    <t xml:space="preserve"> -40/80</t>
  </si>
  <si>
    <t>240L</t>
  </si>
  <si>
    <t>R404A</t>
  </si>
  <si>
    <t>3.9</t>
  </si>
  <si>
    <t>DHCT04</t>
  </si>
  <si>
    <t>SH-662</t>
  </si>
  <si>
    <t>100l</t>
  </si>
  <si>
    <t xml:space="preserve"> 0.2 / 0.09</t>
  </si>
  <si>
    <t>DHCT05</t>
  </si>
  <si>
    <t>DHCT06</t>
  </si>
  <si>
    <t>Lynx2_P159</t>
  </si>
  <si>
    <t>V10YHx50</t>
  </si>
  <si>
    <t>R23/R449</t>
  </si>
  <si>
    <t>2,5 / 3,9</t>
  </si>
  <si>
    <t>WKL 64</t>
  </si>
  <si>
    <t>100L</t>
  </si>
  <si>
    <t>R404A/R23</t>
  </si>
  <si>
    <t xml:space="preserve"> 0.8 / 0.19</t>
  </si>
  <si>
    <t>Lynx2_P161</t>
  </si>
  <si>
    <t>Enc-Therm 01</t>
  </si>
  <si>
    <t>EXCAL 1411 TA</t>
  </si>
  <si>
    <t>1.7</t>
  </si>
  <si>
    <t>Enc-Therm 06</t>
  </si>
  <si>
    <t>Enc-Therm 07</t>
  </si>
  <si>
    <t>Enc-Therm 08</t>
  </si>
  <si>
    <t>3.3</t>
  </si>
  <si>
    <t>Enc-Therm 09</t>
  </si>
  <si>
    <t>Climats_2015-01</t>
  </si>
  <si>
    <t>Climats_2015-02</t>
  </si>
  <si>
    <t>Enc-Clim 01</t>
  </si>
  <si>
    <t>Vötsch</t>
  </si>
  <si>
    <t>VCL 4006</t>
  </si>
  <si>
    <t xml:space="preserve"> -40/180</t>
  </si>
  <si>
    <t>64L</t>
  </si>
  <si>
    <t>Enc-Therm 04</t>
  </si>
  <si>
    <t>0.8</t>
  </si>
  <si>
    <t>Enc-Therm 12</t>
  </si>
  <si>
    <t>WTL 100/40</t>
  </si>
  <si>
    <t xml:space="preserve"> -40/60</t>
  </si>
  <si>
    <t>Lynx3 _P120B</t>
  </si>
  <si>
    <t>CLIM_08</t>
  </si>
  <si>
    <t>EXCAL 10014 TE</t>
  </si>
  <si>
    <t>1 m3</t>
  </si>
  <si>
    <t>Lynx3_P120</t>
  </si>
  <si>
    <t>CLIM_10</t>
  </si>
  <si>
    <t>EXCAL 8014 TE</t>
  </si>
  <si>
    <t>800L</t>
  </si>
  <si>
    <t>CLIM_07</t>
  </si>
  <si>
    <t>CLIM_09</t>
  </si>
  <si>
    <t>CLIM_11</t>
  </si>
  <si>
    <t>CTS 5</t>
  </si>
  <si>
    <t>CTS</t>
  </si>
  <si>
    <t>T 65/50</t>
  </si>
  <si>
    <t xml:space="preserve"> -65/180</t>
  </si>
  <si>
    <t>30L</t>
  </si>
  <si>
    <t xml:space="preserve"> 0,8 / 0,36</t>
  </si>
  <si>
    <t>CTS 6</t>
  </si>
  <si>
    <t>CLIM_04</t>
  </si>
  <si>
    <t>Servathin</t>
  </si>
  <si>
    <t>Walk-in</t>
  </si>
  <si>
    <t xml:space="preserve"> -30/60</t>
  </si>
  <si>
    <t>8 m3</t>
  </si>
  <si>
    <t>R449</t>
  </si>
  <si>
    <t>CLIM_05</t>
  </si>
  <si>
    <t>CLIM_06</t>
  </si>
  <si>
    <t>Weiss_2016-01</t>
  </si>
  <si>
    <t>Lynx3_P120A</t>
  </si>
  <si>
    <t>Enc-Therm 02</t>
  </si>
  <si>
    <t>Enc-Therm 011</t>
  </si>
  <si>
    <t>T 40/100</t>
  </si>
  <si>
    <t>1.2</t>
  </si>
  <si>
    <t>CTS 1</t>
  </si>
  <si>
    <t>CTS 2</t>
  </si>
  <si>
    <t>Enc-Clim 02</t>
  </si>
  <si>
    <t>Enc-Clim 03</t>
  </si>
  <si>
    <t>Enc-Therm 05</t>
  </si>
  <si>
    <t>Lynx3_P120B</t>
  </si>
  <si>
    <t>CLIM_01</t>
  </si>
  <si>
    <t>EXCAL 5014 TE</t>
  </si>
  <si>
    <t>500L</t>
  </si>
  <si>
    <t>CLIM_02</t>
  </si>
  <si>
    <t>R449A</t>
  </si>
  <si>
    <t>CLIM_03</t>
  </si>
  <si>
    <t>CTS 3</t>
  </si>
  <si>
    <t>CTS 4</t>
  </si>
  <si>
    <t>CTS 7</t>
  </si>
  <si>
    <t>T 40/30</t>
  </si>
  <si>
    <t>CTS 8</t>
  </si>
  <si>
    <t>Lynx3_P122</t>
  </si>
  <si>
    <t>Enc-Therm 13</t>
  </si>
  <si>
    <t>Lynx3_P136</t>
  </si>
  <si>
    <t>Weiss_2016-02</t>
  </si>
  <si>
    <t>EXCAL 540 T</t>
  </si>
  <si>
    <t>540l</t>
  </si>
  <si>
    <t xml:space="preserve"> 2.2 / 0.8</t>
  </si>
  <si>
    <t>ENL 112-CCW</t>
  </si>
  <si>
    <t>1.59</t>
  </si>
  <si>
    <t>Thermostream</t>
  </si>
  <si>
    <t>EcoSerie</t>
  </si>
  <si>
    <t>R236/R12/R14</t>
  </si>
  <si>
    <t>Unistat630W</t>
  </si>
  <si>
    <t>R507</t>
  </si>
  <si>
    <t>PUMA2_Mezz</t>
  </si>
  <si>
    <t>Enc-Clim</t>
  </si>
  <si>
    <t>CL -40/600</t>
  </si>
  <si>
    <t>600L</t>
  </si>
  <si>
    <t>2.8</t>
  </si>
  <si>
    <t>CL -40/100</t>
  </si>
  <si>
    <t>260 493</t>
  </si>
  <si>
    <t>Enc-clim-Therm</t>
  </si>
  <si>
    <t>SECASI</t>
  </si>
  <si>
    <t>SH 340/-40</t>
  </si>
  <si>
    <t>340 L</t>
  </si>
  <si>
    <t>2.5</t>
  </si>
  <si>
    <t>Puma3_P120</t>
  </si>
  <si>
    <t>UV5x</t>
  </si>
  <si>
    <t>CL4 800UV</t>
  </si>
  <si>
    <t xml:space="preserve"> -40/100</t>
  </si>
  <si>
    <t>9000L</t>
  </si>
  <si>
    <t xml:space="preserve"> 2.95 / 1.58</t>
  </si>
  <si>
    <t>GETP0073</t>
  </si>
  <si>
    <t>VC0018</t>
  </si>
  <si>
    <t xml:space="preserve"> 20/90</t>
  </si>
  <si>
    <t>190L</t>
  </si>
  <si>
    <t>0.6</t>
  </si>
  <si>
    <t>GETP0120</t>
  </si>
  <si>
    <t>WKL100/40</t>
  </si>
  <si>
    <t>100 L</t>
  </si>
  <si>
    <t>Equipements avec une visite de maintenance préventive annuelle sans FG</t>
  </si>
  <si>
    <t>DH01</t>
  </si>
  <si>
    <t>LH-114</t>
  </si>
  <si>
    <t xml:space="preserve"> -</t>
  </si>
  <si>
    <t>DH02</t>
  </si>
  <si>
    <t>DH03</t>
  </si>
  <si>
    <t>GETP0080</t>
  </si>
  <si>
    <t>BS SC 450</t>
  </si>
  <si>
    <t>480L</t>
  </si>
  <si>
    <t>Montant total de la maintenance préventive pour l'année n°1</t>
  </si>
  <si>
    <t>Montant total de la maintenance préventive pour l'année n°2</t>
  </si>
  <si>
    <t>Montant total de la maintenance préventive pour l'année n°3</t>
  </si>
  <si>
    <t>Montant total de la maintenance préventive pour l'année n°4</t>
  </si>
  <si>
    <t>Montant total cumulé du forfait de maintenance préventive (pour un an)</t>
  </si>
  <si>
    <t>Montant total cumulé du forfait de maintenance préventive (pour 3 ans de contrat)</t>
  </si>
  <si>
    <t>Montant total cumulé du forfait de maintenance préventive (pour 2 ans de contrat)</t>
  </si>
  <si>
    <t>Montant total cumulé du forfait de maintenance préventive (pour 4 ans de contrat)</t>
  </si>
  <si>
    <t xml:space="preserve">seules les cases en fond bleu sont à renseigner par le soumissionnaire </t>
  </si>
  <si>
    <t xml:space="preserve">l'attention du soumissionnaire est attirée sur le fait que les cellules en jaune sont des formules liées au cases en bleu, elles ne doivent pas être modifiées. </t>
  </si>
  <si>
    <t>Montant total (par année)</t>
  </si>
  <si>
    <t>Détail des prestations</t>
  </si>
  <si>
    <t>Unité</t>
  </si>
  <si>
    <t>Prix HT</t>
  </si>
  <si>
    <t>Prestation de vérification de certaines mesures (température/humidité)</t>
  </si>
  <si>
    <t xml:space="preserve">Déplacement </t>
  </si>
  <si>
    <t>1/2 journée (4heures)</t>
  </si>
  <si>
    <t>journée (8h)</t>
  </si>
  <si>
    <t>1 heure</t>
  </si>
  <si>
    <t>Quantité estimée par an (12 mois)*</t>
  </si>
  <si>
    <t>Prix total HT par an (12 mois)*</t>
  </si>
  <si>
    <t xml:space="preserve">Le détail estimatif n'est pas contractuel. 
</t>
  </si>
  <si>
    <t xml:space="preserve">Les quantités présentes sont données à titre indicatif pour une année d'exécution du contrat. </t>
  </si>
  <si>
    <t xml:space="preserve">Aucune modification des quantités figurant dans le détail estimatif n'est possible. </t>
  </si>
  <si>
    <t xml:space="preserve">Toute modification sera considérée comme nulle et non avenue, et le CEA recalculera le montant du détail estimatif sur la base des quantités figurant dans le présent document tel que mis à disposition sur la plateforme PLACE.  </t>
  </si>
  <si>
    <t>Enfin, les montants unitaires devront être limités à 2 décimales. Il appartient donc au candidat de veiller à la bonne application des règles d'arrondi au niveau de chacun de ces montants.</t>
  </si>
  <si>
    <t>*NOTA BENE</t>
  </si>
  <si>
    <t>la prestation (AR)</t>
  </si>
  <si>
    <r>
      <t xml:space="preserve">Maintenance corrective pour les équipements qui font l'objet d'une maintenance préventive </t>
    </r>
    <r>
      <rPr>
        <b/>
        <sz val="11"/>
        <color theme="1"/>
        <rFont val="Calibri"/>
        <family val="2"/>
        <scheme val="minor"/>
      </rPr>
      <t>(hors déplacement)</t>
    </r>
  </si>
  <si>
    <r>
      <t xml:space="preserve">Maintenance corrective pour les équipements qui ne font pas l'objet d'une maintenance préventive
</t>
    </r>
    <r>
      <rPr>
        <b/>
        <sz val="11"/>
        <color theme="1"/>
        <rFont val="Calibri"/>
        <family val="2"/>
        <scheme val="minor"/>
      </rPr>
      <t>(hors déplacement)</t>
    </r>
  </si>
  <si>
    <t xml:space="preserve">Contrôle d’uniformité selon les normes en vigueur DH </t>
  </si>
  <si>
    <t>Contrôle d’uniformité selon les normes en vigueur CT</t>
  </si>
  <si>
    <t>N°</t>
  </si>
  <si>
    <t>Nb_visites annuelles</t>
  </si>
  <si>
    <t>Lynx4-124</t>
  </si>
  <si>
    <t>BIA DH CT HF</t>
  </si>
  <si>
    <t>ESPEC CT/HF</t>
  </si>
  <si>
    <t>WEISS CT RAPID</t>
  </si>
  <si>
    <t xml:space="preserve">   4 /13</t>
  </si>
  <si>
    <t>Lynx2-161</t>
  </si>
  <si>
    <t> Enc_Pb / AXM01</t>
  </si>
  <si>
    <t>Omega</t>
  </si>
  <si>
    <t>Atex</t>
  </si>
  <si>
    <t>M6-050970</t>
  </si>
  <si>
    <t>-40/+60°C</t>
  </si>
  <si>
    <t>2 m3</t>
  </si>
  <si>
    <t>R452A/R452A</t>
  </si>
  <si>
    <t>33/19,5</t>
  </si>
  <si>
    <t> Enc_Li / AXM02</t>
  </si>
  <si>
    <t>2896-10</t>
  </si>
  <si>
    <t>-70/150°C</t>
  </si>
  <si>
    <t>R404a/R23</t>
  </si>
  <si>
    <t>8,25/1,6</t>
  </si>
  <si>
    <t>Puma3-127</t>
  </si>
  <si>
    <t> Mather</t>
  </si>
  <si>
    <t>R449a</t>
  </si>
  <si>
    <t>73/77</t>
  </si>
  <si>
    <t>DH-CT _ 2pts T°C -10/+85 + Hum 85% 1/an</t>
  </si>
  <si>
    <t>Azote liquide+ froid méca 2 pts T°C -120/+120 2/an</t>
  </si>
  <si>
    <t> Automate (option) + détection H2</t>
  </si>
  <si>
    <t> Inertage Ar + détection CO2</t>
  </si>
  <si>
    <r>
      <t xml:space="preserve">GV (EVRP) + TH + TAC + Enceinte Pu3-123 GMAO184681 -VV01 à 04   </t>
    </r>
    <r>
      <rPr>
        <sz val="8"/>
        <color rgb="FFFF0000"/>
        <rFont val="Arial"/>
        <family val="2"/>
      </rPr>
      <t>(1)</t>
    </r>
  </si>
  <si>
    <t>Nb visites annuelles</t>
  </si>
  <si>
    <t> HMP (Cerfa)</t>
  </si>
  <si>
    <t>DH _ 1pt T°C +85 + Hum 85% 1/an</t>
  </si>
  <si>
    <t>CL6-HELIOS CT</t>
  </si>
  <si>
    <t>CT _ 2pts T°C -10/+85 1/an</t>
  </si>
  <si>
    <t>WEISS CT PID</t>
  </si>
  <si>
    <t xml:space="preserve"> HPM (Cerfa) + Détecteur O2</t>
  </si>
  <si>
    <t>Maintenance constructeur</t>
  </si>
  <si>
    <t>Maintenance constructeur + Détecteur O2</t>
  </si>
  <si>
    <t>Lynx4-220</t>
  </si>
  <si>
    <t>THERMALISEUR FT</t>
  </si>
  <si>
    <t>ESPEC DH/PID</t>
  </si>
  <si>
    <t>Puma1_P227</t>
  </si>
  <si>
    <t>Puma1_P146</t>
  </si>
  <si>
    <t>Puma1_extN</t>
  </si>
  <si>
    <t>000 538</t>
  </si>
  <si>
    <t>Socomec container</t>
  </si>
  <si>
    <t>Stulz</t>
  </si>
  <si>
    <t>WDEA00RT42C</t>
  </si>
  <si>
    <t>R407C</t>
  </si>
  <si>
    <t>5.68</t>
  </si>
  <si>
    <t>Incas_Solar Road</t>
  </si>
  <si>
    <t>Cryostat SolarRoad</t>
  </si>
  <si>
    <t>Hyfra</t>
  </si>
  <si>
    <t>SVK540-1-S</t>
  </si>
  <si>
    <t>R410a</t>
  </si>
  <si>
    <t>Lynx4_Ext SE</t>
  </si>
  <si>
    <t>Aérotherm</t>
  </si>
  <si>
    <t>GWK</t>
  </si>
  <si>
    <t>Weco 24.1az</t>
  </si>
  <si>
    <t>R134a</t>
  </si>
  <si>
    <t>Brouillard salin 1/an</t>
  </si>
  <si>
    <t>RAVANAT ALTITUDE</t>
  </si>
  <si>
    <t>RAVANAT</t>
  </si>
  <si>
    <t>Enceinte à vide climatique</t>
  </si>
  <si>
    <t>U252</t>
  </si>
  <si>
    <t>-140/140'</t>
  </si>
  <si>
    <t>Azote liquide / vide _ 2 pts T°C              -120/+120°C à Patm 1/an</t>
  </si>
  <si>
    <t>Lynx2_P151</t>
  </si>
  <si>
    <t>MMT01</t>
  </si>
  <si>
    <t>Memmert</t>
  </si>
  <si>
    <t>UFE400</t>
  </si>
  <si>
    <t>G408-0565</t>
  </si>
  <si>
    <t>40L</t>
  </si>
  <si>
    <t>HMP</t>
  </si>
  <si>
    <t>Ci5000</t>
  </si>
  <si>
    <t>ATLAS</t>
  </si>
  <si>
    <t>CI_5000</t>
  </si>
  <si>
    <t>HMP / banc ensoleillement</t>
  </si>
  <si>
    <t>CL3-HELIOS DH</t>
  </si>
  <si>
    <t>CL3-100</t>
  </si>
  <si>
    <t>25/85</t>
  </si>
  <si>
    <t>HMP / Compresseur HS:DH</t>
  </si>
  <si>
    <t>ESPACE HAST- EHS221</t>
  </si>
  <si>
    <t>StressTest</t>
  </si>
  <si>
    <t>EHS221M</t>
  </si>
  <si>
    <t>Lynx2_P159B</t>
  </si>
  <si>
    <t>MMT14</t>
  </si>
  <si>
    <t>UN30</t>
  </si>
  <si>
    <t>MMT-20</t>
  </si>
  <si>
    <t>ICP450</t>
  </si>
  <si>
    <t>F722-0034</t>
  </si>
  <si>
    <t xml:space="preserve"> -12/60</t>
  </si>
  <si>
    <t>450L</t>
  </si>
  <si>
    <t>Effet Peltier</t>
  </si>
  <si>
    <t>MMT-21</t>
  </si>
  <si>
    <t>ICP750</t>
  </si>
  <si>
    <t>FB22-014</t>
  </si>
  <si>
    <t>750L</t>
  </si>
  <si>
    <t>Lynx2_P163B</t>
  </si>
  <si>
    <t>MMT-23</t>
  </si>
  <si>
    <t>UF30</t>
  </si>
  <si>
    <t>B1230056</t>
  </si>
  <si>
    <t>-</t>
  </si>
  <si>
    <t>Lynx2_P163D</t>
  </si>
  <si>
    <t>INC-03</t>
  </si>
  <si>
    <t>Binder</t>
  </si>
  <si>
    <t>FED240#04</t>
  </si>
  <si>
    <t>9010-0214</t>
  </si>
  <si>
    <t>FIS-01</t>
  </si>
  <si>
    <t>Fisher</t>
  </si>
  <si>
    <t>ETU1007</t>
  </si>
  <si>
    <t>45076_1000101</t>
  </si>
  <si>
    <t>Mac01</t>
  </si>
  <si>
    <t>Maccor</t>
  </si>
  <si>
    <t>MTC020</t>
  </si>
  <si>
    <t>A170903_J09415</t>
  </si>
  <si>
    <t xml:space="preserve"> -20/60</t>
  </si>
  <si>
    <t>20L</t>
  </si>
  <si>
    <t>R404a</t>
  </si>
  <si>
    <t>Mac02</t>
  </si>
  <si>
    <t>Mac03</t>
  </si>
  <si>
    <t>Mac04</t>
  </si>
  <si>
    <t>MMT03</t>
  </si>
  <si>
    <t>UFE5500</t>
  </si>
  <si>
    <t>G413-0142</t>
  </si>
  <si>
    <t>300°C</t>
  </si>
  <si>
    <t>50L</t>
  </si>
  <si>
    <t>MMT19</t>
  </si>
  <si>
    <t>IPP260 Eco</t>
  </si>
  <si>
    <t>V621-0245</t>
  </si>
  <si>
    <t xml:space="preserve"> 0/70°C</t>
  </si>
  <si>
    <t>260L</t>
  </si>
  <si>
    <t>R744</t>
  </si>
  <si>
    <t>Binder02</t>
  </si>
  <si>
    <t>FED240</t>
  </si>
  <si>
    <t xml:space="preserve"> 20/180°C</t>
  </si>
  <si>
    <t>MMT13</t>
  </si>
  <si>
    <t>ICP110</t>
  </si>
  <si>
    <t>F415-0043</t>
  </si>
  <si>
    <t xml:space="preserve"> -12/60°C</t>
  </si>
  <si>
    <t>110L</t>
  </si>
  <si>
    <t>MMT22</t>
  </si>
  <si>
    <t>F415-0021</t>
  </si>
  <si>
    <t>Binder03</t>
  </si>
  <si>
    <t>Binder04</t>
  </si>
  <si>
    <t>KB720</t>
  </si>
  <si>
    <t xml:space="preserve"> 0/100°C</t>
  </si>
  <si>
    <t>720L</t>
  </si>
  <si>
    <t>Binder05</t>
  </si>
  <si>
    <t>Binder06</t>
  </si>
  <si>
    <t>Binder07</t>
  </si>
  <si>
    <t>MMT07</t>
  </si>
  <si>
    <t>ICP260</t>
  </si>
  <si>
    <t>F6140028</t>
  </si>
  <si>
    <t>MMT08</t>
  </si>
  <si>
    <t>IPP110</t>
  </si>
  <si>
    <t>V4140124</t>
  </si>
  <si>
    <t>0/70</t>
  </si>
  <si>
    <t>MMT11</t>
  </si>
  <si>
    <t>216-416-008</t>
  </si>
  <si>
    <t>MMT04</t>
  </si>
  <si>
    <t>IPP500</t>
  </si>
  <si>
    <t>R513-0037</t>
  </si>
  <si>
    <t xml:space="preserve"> 5/70°C</t>
  </si>
  <si>
    <t>MMT05</t>
  </si>
  <si>
    <t>R512-0265</t>
  </si>
  <si>
    <t>MMT06</t>
  </si>
  <si>
    <t>R512-0186</t>
  </si>
  <si>
    <t>MMT12</t>
  </si>
  <si>
    <t>IPP260</t>
  </si>
  <si>
    <t>V115-0012</t>
  </si>
  <si>
    <t>MMT15</t>
  </si>
  <si>
    <t>IPP1060</t>
  </si>
  <si>
    <t>V919-0012</t>
  </si>
  <si>
    <t>1000L</t>
  </si>
  <si>
    <t>MMT16</t>
  </si>
  <si>
    <t>V119-0013</t>
  </si>
  <si>
    <t>MMT02</t>
  </si>
  <si>
    <t>UFE-400</t>
  </si>
  <si>
    <t>FRL01</t>
  </si>
  <si>
    <t>Froidlabo</t>
  </si>
  <si>
    <t>Coolstore</t>
  </si>
  <si>
    <t>FRL02</t>
  </si>
  <si>
    <t>Lynx3_P123</t>
  </si>
  <si>
    <t>Binder08</t>
  </si>
  <si>
    <t>KB115</t>
  </si>
  <si>
    <t>11-19056</t>
  </si>
  <si>
    <t>Binder09</t>
  </si>
  <si>
    <t>11-19057</t>
  </si>
  <si>
    <t>Binder10</t>
  </si>
  <si>
    <t>12-22517</t>
  </si>
  <si>
    <t>Binder11</t>
  </si>
  <si>
    <t>12-22519</t>
  </si>
  <si>
    <t>MMT10</t>
  </si>
  <si>
    <t>V615-0095</t>
  </si>
  <si>
    <t>MMT18</t>
  </si>
  <si>
    <t>V616-0020</t>
  </si>
  <si>
    <t>Lynx3-P136</t>
  </si>
  <si>
    <t>MMT09</t>
  </si>
  <si>
    <t>R512-0189</t>
  </si>
  <si>
    <t>GETP0072</t>
  </si>
  <si>
    <t>VTU 60/60</t>
  </si>
  <si>
    <t xml:space="preserve"> 20/350</t>
  </si>
  <si>
    <t>216 L</t>
  </si>
  <si>
    <t>Lynx4-121</t>
  </si>
  <si>
    <t>ENCEINTE XXL</t>
  </si>
  <si>
    <t>France ETUVE</t>
  </si>
  <si>
    <t>XXL 2,7</t>
  </si>
  <si>
    <t>2250L</t>
  </si>
  <si>
    <t>Etuve Mat Solar Road</t>
  </si>
  <si>
    <t>MEMMERT</t>
  </si>
  <si>
    <t>UF750+</t>
  </si>
  <si>
    <t>8816-0721</t>
  </si>
  <si>
    <t>Etuve LED Solar Road</t>
  </si>
  <si>
    <t>UFB500</t>
  </si>
  <si>
    <t>G510-1653</t>
  </si>
  <si>
    <t>Etuve vacucell</t>
  </si>
  <si>
    <t>VACUCELL</t>
  </si>
  <si>
    <t>Memmert UF110</t>
  </si>
  <si>
    <t>UF110</t>
  </si>
  <si>
    <t>B417-0704</t>
  </si>
  <si>
    <t> HMP</t>
  </si>
  <si>
    <t xml:space="preserve"> HMP</t>
  </si>
  <si>
    <t>DH/CT/HF G12</t>
  </si>
  <si>
    <t>7H65/27G</t>
  </si>
  <si>
    <t>-40/95°C</t>
  </si>
  <si>
    <t>7 m3</t>
  </si>
  <si>
    <t>R23/R449A/R449A</t>
  </si>
  <si>
    <t>6.5/8/2.5</t>
  </si>
  <si>
    <t>110.87</t>
  </si>
  <si>
    <t xml:space="preserve">Frais d'hébergement </t>
  </si>
  <si>
    <t xml:space="preserve">la nuitée </t>
  </si>
  <si>
    <t>Contrôle d’uniformité RAVANAT en 6 points à 6 température -120°C, -70°C, -40°C, 40°C, 70°C et 120°C à Patmo</t>
  </si>
  <si>
    <t>Contrôle de pression RAVANAT à 3 températures (-120 +25°C +120°C) à 5mbar et 100mbar</t>
  </si>
  <si>
    <t>Prestation hors forfait pour les équipements soumis à une visite annuelle sans fluides frigorigènes</t>
  </si>
  <si>
    <t>Prestation hors forfait pour les équipements soumis à deux visites annuelles</t>
  </si>
  <si>
    <t>Contrôle d’uniformité selon les normes en vigueur (dépendant de la taille des enceintes)</t>
  </si>
  <si>
    <t xml:space="preserve">Contrôle d’uniformité 15 points à 6 températures -120°C, -70°C, -40°C, 40°C, 70°C et 120°C.  </t>
  </si>
  <si>
    <t>Prestation au forfait</t>
  </si>
  <si>
    <t>1/2 journée (4 heures)</t>
  </si>
  <si>
    <t>journée (8 heures)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</si>
</sst>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quot;€&quot;"/>
  </numFmts>
  <fonts count="15" x14ac:knownFonts="1">
    <font>
      <sz val="11"/>
      <color theme="1"/>
      <name val="Calibri"/>
      <family val="2"/>
      <scheme val="minor"/>
    </font>
    <font>
      <b/>
      <sz val="11"/>
      <color theme="1"/>
      <name val="Calibri"/>
      <family val="2"/>
      <scheme val="minor"/>
    </font>
    <font>
      <sz val="8"/>
      <color theme="1"/>
      <name val="Arial"/>
      <family val="2"/>
    </font>
    <font>
      <sz val="10"/>
      <color theme="1"/>
      <name val="Times New Roman"/>
      <family val="1"/>
    </font>
    <font>
      <b/>
      <sz val="10"/>
      <color theme="1"/>
      <name val="Calibri"/>
      <family val="2"/>
      <scheme val="minor"/>
    </font>
    <font>
      <b/>
      <sz val="12"/>
      <color theme="1"/>
      <name val="Calibri"/>
      <family val="2"/>
      <scheme val="minor"/>
    </font>
    <font>
      <b/>
      <sz val="8"/>
      <color theme="1"/>
      <name val="Arial"/>
      <family val="2"/>
    </font>
    <font>
      <b/>
      <sz val="12"/>
      <color rgb="FFFF0000"/>
      <name val="Calibri"/>
      <family val="2"/>
      <scheme val="minor"/>
    </font>
    <font>
      <sz val="11"/>
      <color rgb="FF000000"/>
      <name val="Calibri"/>
      <family val="2"/>
      <scheme val="minor"/>
    </font>
    <font>
      <b/>
      <sz val="8"/>
      <color rgb="FF000000"/>
      <name val="Arial"/>
      <family val="2"/>
    </font>
    <font>
      <sz val="8"/>
      <color rgb="FF000000"/>
      <name val="Arial"/>
      <family val="2"/>
    </font>
    <font>
      <sz val="8"/>
      <color rgb="FF000000"/>
      <name val="Calibri"/>
      <family val="2"/>
    </font>
    <font>
      <sz val="8"/>
      <color rgb="FFFF0000"/>
      <name val="Arial"/>
      <family val="2"/>
    </font>
    <font>
      <sz val="11"/>
      <color rgb="FF000000"/>
      <name val="Calibri"/>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lightDown"/>
    </fill>
    <fill>
      <patternFill patternType="solid">
        <fgColor theme="4" tint="0.79998168889431442"/>
        <bgColor indexed="64"/>
      </patternFill>
    </fill>
    <fill>
      <patternFill patternType="solid">
        <fgColor theme="7" tint="0.79998168889431442"/>
        <bgColor indexed="64"/>
      </patternFill>
    </fill>
    <fill>
      <patternFill patternType="solid">
        <fgColor rgb="FFF4B084"/>
        <bgColor indexed="64"/>
      </patternFill>
    </fill>
    <fill>
      <patternFill patternType="solid">
        <fgColor rgb="FFA9D08E"/>
        <bgColor indexed="64"/>
      </patternFill>
    </fill>
    <fill>
      <patternFill patternType="solid">
        <fgColor rgb="FF9BC2E6"/>
        <bgColor indexed="64"/>
      </patternFill>
    </fill>
    <fill>
      <patternFill patternType="solid">
        <fgColor theme="0"/>
        <bgColor indexed="64"/>
      </patternFill>
    </fill>
    <fill>
      <patternFill patternType="solid">
        <fgColor rgb="FFFFFFFF"/>
        <bgColor indexed="64"/>
      </patternFill>
    </fill>
    <fill>
      <patternFill patternType="solid">
        <fgColor theme="5" tint="0.59999389629810485"/>
        <bgColor indexed="64"/>
      </patternFill>
    </fill>
    <fill>
      <patternFill patternType="solid">
        <fgColor theme="6"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hair">
        <color indexed="64"/>
      </top>
      <bottom/>
      <diagonal/>
    </border>
    <border>
      <left/>
      <right style="hair">
        <color indexed="64"/>
      </right>
      <top style="hair">
        <color indexed="64"/>
      </top>
      <bottom/>
      <diagonal/>
    </border>
  </borders>
  <cellStyleXfs count="1">
    <xf numFmtId="0" fontId="0" fillId="0" borderId="0"/>
  </cellStyleXfs>
  <cellXfs count="113">
    <xf numFmtId="0" fontId="0" fillId="0" borderId="0" xfId="0"/>
    <xf numFmtId="0" fontId="0" fillId="0" borderId="0" xfId="0" applyBorder="1" applyAlignment="1">
      <alignment horizontal="center" wrapText="1"/>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justify" vertical="center" wrapText="1"/>
    </xf>
    <xf numFmtId="1" fontId="2" fillId="0" borderId="1" xfId="0" applyNumberFormat="1" applyFont="1" applyFill="1" applyBorder="1" applyAlignment="1">
      <alignment horizontal="justify"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1" fontId="6" fillId="0" borderId="1" xfId="0" applyNumberFormat="1" applyFont="1" applyBorder="1" applyAlignment="1">
      <alignment horizontal="center" vertical="center" wrapText="1"/>
    </xf>
    <xf numFmtId="49" fontId="0" fillId="0" borderId="0" xfId="0" applyNumberFormat="1"/>
    <xf numFmtId="0" fontId="1" fillId="0" borderId="0" xfId="0" applyFont="1" applyAlignment="1">
      <alignment vertical="center" wrapText="1"/>
    </xf>
    <xf numFmtId="49" fontId="0" fillId="0" borderId="0" xfId="0" applyNumberFormat="1" applyAlignment="1">
      <alignment horizontal="right" wrapText="1"/>
    </xf>
    <xf numFmtId="0" fontId="1" fillId="0" borderId="0" xfId="0" applyFont="1" applyAlignment="1">
      <alignment horizontal="right" vertical="center"/>
    </xf>
    <xf numFmtId="0" fontId="2" fillId="0" borderId="0" xfId="0"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0" fontId="2" fillId="0" borderId="0" xfId="0" applyFont="1" applyFill="1" applyBorder="1" applyAlignment="1">
      <alignment horizontal="justify" vertical="center" wrapText="1"/>
    </xf>
    <xf numFmtId="1" fontId="2" fillId="0" borderId="0" xfId="0" applyNumberFormat="1" applyFont="1" applyFill="1" applyBorder="1" applyAlignment="1">
      <alignment horizontal="justify" vertical="center" wrapText="1"/>
    </xf>
    <xf numFmtId="0" fontId="3" fillId="0" borderId="0" xfId="0" applyFont="1" applyFill="1" applyBorder="1" applyAlignment="1">
      <alignment horizontal="center" vertical="center" wrapText="1"/>
    </xf>
    <xf numFmtId="49" fontId="2" fillId="0" borderId="0" xfId="0" applyNumberFormat="1" applyFont="1" applyFill="1" applyBorder="1" applyAlignment="1">
      <alignment horizontal="justify" vertical="center" wrapText="1"/>
    </xf>
    <xf numFmtId="49" fontId="1" fillId="0" borderId="0" xfId="0" applyNumberFormat="1" applyFont="1" applyAlignment="1">
      <alignment horizontal="right" wrapText="1"/>
    </xf>
    <xf numFmtId="0" fontId="1" fillId="3" borderId="1" xfId="0" applyFont="1" applyFill="1" applyBorder="1"/>
    <xf numFmtId="164" fontId="1" fillId="5" borderId="1" xfId="0" applyNumberFormat="1" applyFont="1" applyFill="1" applyBorder="1"/>
    <xf numFmtId="0" fontId="0" fillId="5" borderId="0" xfId="0" applyFill="1"/>
    <xf numFmtId="0" fontId="0" fillId="4" borderId="0" xfId="0" applyFill="1"/>
    <xf numFmtId="0" fontId="0" fillId="0" borderId="2" xfId="0" applyBorder="1" applyAlignment="1">
      <alignment horizontal="left" vertical="center" wrapText="1"/>
    </xf>
    <xf numFmtId="0" fontId="0" fillId="0" borderId="2" xfId="0" applyBorder="1"/>
    <xf numFmtId="0" fontId="0" fillId="0" borderId="2" xfId="0" applyBorder="1" applyAlignment="1">
      <alignment horizontal="center"/>
    </xf>
    <xf numFmtId="0" fontId="0" fillId="0" borderId="0" xfId="0" applyAlignment="1">
      <alignment horizontal="center"/>
    </xf>
    <xf numFmtId="0" fontId="0" fillId="0" borderId="2" xfId="0" applyFill="1" applyBorder="1" applyAlignment="1">
      <alignment horizontal="left" vertical="center" wrapText="1"/>
    </xf>
    <xf numFmtId="0" fontId="0" fillId="0" borderId="0" xfId="0" applyAlignment="1">
      <alignment wrapText="1"/>
    </xf>
    <xf numFmtId="0" fontId="0" fillId="0" borderId="0" xfId="0" applyFill="1" applyBorder="1" applyAlignment="1">
      <alignment horizontal="left" vertical="center" wrapText="1"/>
    </xf>
    <xf numFmtId="0" fontId="0" fillId="0" borderId="0" xfId="0" applyBorder="1" applyAlignment="1">
      <alignment horizontal="center"/>
    </xf>
    <xf numFmtId="0" fontId="0" fillId="0" borderId="0" xfId="0" applyBorder="1"/>
    <xf numFmtId="0" fontId="0" fillId="4" borderId="2" xfId="0" applyFill="1" applyBorder="1"/>
    <xf numFmtId="0" fontId="0" fillId="5" borderId="2" xfId="0" applyFill="1" applyBorder="1"/>
    <xf numFmtId="0" fontId="0" fillId="0" borderId="2" xfId="0" applyFont="1" applyBorder="1" applyAlignment="1">
      <alignment horizontal="center" vertical="center" wrapText="1"/>
    </xf>
    <xf numFmtId="0" fontId="7" fillId="0" borderId="0" xfId="0" applyFont="1" applyAlignment="1"/>
    <xf numFmtId="0" fontId="0" fillId="4" borderId="5" xfId="0" applyFill="1" applyBorder="1"/>
    <xf numFmtId="0" fontId="0" fillId="0" borderId="5" xfId="0" applyBorder="1"/>
    <xf numFmtId="0" fontId="8" fillId="0" borderId="6" xfId="0" applyFont="1" applyBorder="1" applyAlignment="1">
      <alignment wrapText="1"/>
    </xf>
    <xf numFmtId="0" fontId="5" fillId="2" borderId="0" xfId="0" applyFont="1" applyFill="1" applyBorder="1" applyAlignment="1">
      <alignment horizontal="center" wrapText="1"/>
    </xf>
    <xf numFmtId="0" fontId="9" fillId="0" borderId="11" xfId="0" applyFont="1" applyBorder="1" applyAlignment="1">
      <alignment horizontal="center" vertical="center" wrapText="1"/>
    </xf>
    <xf numFmtId="0" fontId="9" fillId="0" borderId="11" xfId="0" applyFont="1" applyBorder="1" applyAlignment="1">
      <alignment horizontal="justify"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3" fontId="10" fillId="0" borderId="13" xfId="0" applyNumberFormat="1" applyFont="1" applyBorder="1" applyAlignment="1">
      <alignment horizontal="center" vertical="center" wrapText="1"/>
    </xf>
    <xf numFmtId="0" fontId="10" fillId="0" borderId="13" xfId="0" applyFont="1" applyBorder="1" applyAlignment="1">
      <alignment horizontal="left" vertical="center" wrapText="1"/>
    </xf>
    <xf numFmtId="0" fontId="10" fillId="0" borderId="13" xfId="0" applyFont="1" applyBorder="1" applyAlignment="1">
      <alignment horizontal="justify" vertical="center" wrapText="1"/>
    </xf>
    <xf numFmtId="0" fontId="10" fillId="0" borderId="14" xfId="0" applyFont="1" applyBorder="1" applyAlignment="1">
      <alignment horizontal="center" vertical="center" wrapText="1"/>
    </xf>
    <xf numFmtId="0" fontId="10" fillId="0" borderId="14" xfId="0" applyFont="1" applyBorder="1" applyAlignment="1">
      <alignment horizontal="justify" vertical="center" wrapText="1"/>
    </xf>
    <xf numFmtId="0" fontId="10"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3"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10" fillId="6" borderId="1" xfId="0" applyFont="1" applyFill="1" applyBorder="1" applyAlignment="1">
      <alignment horizontal="center" vertical="center" wrapText="1"/>
    </xf>
    <xf numFmtId="0" fontId="11" fillId="0" borderId="1" xfId="0" applyFont="1" applyBorder="1" applyAlignment="1">
      <alignment horizontal="justify" vertical="center" wrapText="1"/>
    </xf>
    <xf numFmtId="0" fontId="11" fillId="0" borderId="1" xfId="0" applyFont="1" applyBorder="1" applyAlignment="1">
      <alignment horizontal="center" vertical="center" wrapText="1"/>
    </xf>
    <xf numFmtId="0" fontId="10" fillId="0" borderId="11" xfId="0" applyFont="1" applyBorder="1" applyAlignment="1">
      <alignment horizontal="justify" vertical="center" wrapText="1"/>
    </xf>
    <xf numFmtId="0" fontId="0" fillId="2" borderId="0" xfId="0" applyFill="1"/>
    <xf numFmtId="0" fontId="5" fillId="9" borderId="0" xfId="0" applyFont="1" applyFill="1" applyBorder="1" applyAlignment="1">
      <alignment horizontal="center" wrapText="1"/>
    </xf>
    <xf numFmtId="49" fontId="0" fillId="9" borderId="0" xfId="0" applyNumberFormat="1" applyFill="1"/>
    <xf numFmtId="3" fontId="2" fillId="0" borderId="1" xfId="0" applyNumberFormat="1" applyFont="1" applyFill="1" applyBorder="1" applyAlignment="1">
      <alignment horizontal="justify" vertical="center" wrapText="1"/>
    </xf>
    <xf numFmtId="0" fontId="9" fillId="0" borderId="10" xfId="0" applyFont="1" applyBorder="1" applyAlignment="1">
      <alignment horizontal="justify" vertical="center" wrapText="1"/>
    </xf>
    <xf numFmtId="0" fontId="10" fillId="0" borderId="16" xfId="0" applyFont="1" applyBorder="1" applyAlignment="1">
      <alignment horizontal="justify" vertical="center" wrapText="1"/>
    </xf>
    <xf numFmtId="0" fontId="10" fillId="0" borderId="16" xfId="0" applyFont="1" applyBorder="1" applyAlignment="1">
      <alignment horizontal="center" vertical="center" wrapText="1"/>
    </xf>
    <xf numFmtId="17" fontId="10" fillId="0" borderId="13" xfId="0" applyNumberFormat="1" applyFont="1" applyBorder="1" applyAlignment="1">
      <alignment horizontal="center" vertical="center" wrapText="1"/>
    </xf>
    <xf numFmtId="0" fontId="10" fillId="10" borderId="13"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Border="1" applyAlignment="1">
      <alignment horizontal="center" vertical="center" wrapText="1"/>
    </xf>
    <xf numFmtId="3" fontId="10" fillId="0" borderId="0" xfId="0" applyNumberFormat="1" applyFont="1" applyBorder="1" applyAlignment="1">
      <alignment horizontal="center" vertical="center" wrapText="1"/>
    </xf>
    <xf numFmtId="0" fontId="10" fillId="9" borderId="0" xfId="0" applyFont="1" applyFill="1" applyBorder="1" applyAlignment="1">
      <alignment horizontal="center" vertical="center" wrapText="1"/>
    </xf>
    <xf numFmtId="164" fontId="0" fillId="9" borderId="1" xfId="0" applyNumberFormat="1" applyFill="1" applyBorder="1"/>
    <xf numFmtId="0" fontId="0" fillId="9" borderId="1" xfId="0" applyFill="1" applyBorder="1"/>
    <xf numFmtId="165" fontId="0" fillId="9" borderId="1" xfId="0" applyNumberFormat="1" applyFill="1" applyBorder="1" applyAlignment="1">
      <alignment horizontal="center" vertical="center"/>
    </xf>
    <xf numFmtId="49" fontId="2" fillId="9" borderId="1" xfId="0" applyNumberFormat="1" applyFont="1" applyFill="1" applyBorder="1" applyAlignment="1">
      <alignment horizontal="justify" vertical="center" wrapText="1"/>
    </xf>
    <xf numFmtId="0" fontId="10" fillId="7"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0" fillId="0" borderId="1" xfId="0" applyFont="1" applyBorder="1" applyAlignment="1">
      <alignment horizontal="center" vertical="center"/>
    </xf>
    <xf numFmtId="3" fontId="10" fillId="0" borderId="1" xfId="0" applyNumberFormat="1" applyFont="1" applyBorder="1" applyAlignment="1">
      <alignment horizontal="center" vertical="center"/>
    </xf>
    <xf numFmtId="0" fontId="10" fillId="0" borderId="1" xfId="0" applyFont="1" applyBorder="1" applyAlignment="1">
      <alignment horizontal="left" vertical="center"/>
    </xf>
    <xf numFmtId="0" fontId="13" fillId="0" borderId="1" xfId="0" applyFont="1" applyBorder="1" applyAlignment="1">
      <alignment horizontal="center" vertical="center"/>
    </xf>
    <xf numFmtId="0" fontId="10" fillId="7" borderId="1" xfId="0" applyFont="1" applyFill="1" applyBorder="1" applyAlignment="1">
      <alignment horizontal="center" vertical="center"/>
    </xf>
    <xf numFmtId="0" fontId="0" fillId="0" borderId="7" xfId="0" applyFill="1" applyBorder="1" applyAlignment="1">
      <alignment horizontal="left" vertical="center" wrapText="1"/>
    </xf>
    <xf numFmtId="0" fontId="0" fillId="4" borderId="8" xfId="0" applyFill="1" applyBorder="1"/>
    <xf numFmtId="0" fontId="0" fillId="0" borderId="8" xfId="0" applyBorder="1"/>
    <xf numFmtId="0" fontId="0" fillId="5" borderId="9" xfId="0" applyFill="1" applyBorder="1"/>
    <xf numFmtId="0" fontId="0" fillId="0" borderId="19" xfId="0" applyBorder="1"/>
    <xf numFmtId="0" fontId="0" fillId="0" borderId="7" xfId="0" applyBorder="1" applyAlignment="1">
      <alignment horizontal="center"/>
    </xf>
    <xf numFmtId="0" fontId="0" fillId="4" borderId="0" xfId="0" applyFill="1" applyBorder="1"/>
    <xf numFmtId="0" fontId="0" fillId="0" borderId="9" xfId="0" applyBorder="1" applyAlignment="1">
      <alignment wrapText="1"/>
    </xf>
    <xf numFmtId="0" fontId="0" fillId="4" borderId="4" xfId="0" applyFill="1" applyBorder="1"/>
    <xf numFmtId="0" fontId="0" fillId="0" borderId="4" xfId="0" applyBorder="1"/>
    <xf numFmtId="0" fontId="0" fillId="0" borderId="0" xfId="0" applyAlignment="1">
      <alignment horizontal="center" wrapText="1"/>
    </xf>
    <xf numFmtId="0" fontId="5" fillId="2" borderId="0" xfId="0" applyFont="1" applyFill="1" applyBorder="1" applyAlignment="1">
      <alignment horizontal="center" wrapText="1"/>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wrapText="1"/>
    </xf>
    <xf numFmtId="0" fontId="10" fillId="6" borderId="1" xfId="0" applyFont="1" applyFill="1" applyBorder="1" applyAlignment="1">
      <alignment horizontal="center" vertical="center" wrapText="1"/>
    </xf>
    <xf numFmtId="0" fontId="0" fillId="9" borderId="1" xfId="0" applyFill="1" applyBorder="1" applyAlignment="1">
      <alignment horizontal="center"/>
    </xf>
    <xf numFmtId="0" fontId="10" fillId="0" borderId="1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8"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11" borderId="7" xfId="0" applyFill="1" applyBorder="1" applyAlignment="1">
      <alignment horizontal="center" vertical="center" wrapText="1"/>
    </xf>
    <xf numFmtId="0" fontId="0" fillId="11" borderId="8" xfId="0" applyFill="1" applyBorder="1" applyAlignment="1">
      <alignment horizontal="center" vertical="center" wrapText="1"/>
    </xf>
    <xf numFmtId="0" fontId="0" fillId="11" borderId="9" xfId="0" applyFill="1" applyBorder="1" applyAlignment="1">
      <alignment horizontal="center" vertical="center" wrapText="1"/>
    </xf>
    <xf numFmtId="0" fontId="0" fillId="12" borderId="8" xfId="0" applyFill="1" applyBorder="1" applyAlignment="1">
      <alignment horizontal="center" vertical="center" wrapText="1"/>
    </xf>
    <xf numFmtId="0" fontId="0" fillId="12" borderId="9" xfId="0" applyFill="1" applyBorder="1" applyAlignment="1">
      <alignment horizontal="center" vertical="center" wrapText="1"/>
    </xf>
    <xf numFmtId="0" fontId="0" fillId="12" borderId="19" xfId="0" applyFill="1" applyBorder="1" applyAlignment="1">
      <alignment horizontal="center" vertical="center"/>
    </xf>
    <xf numFmtId="0" fontId="0" fillId="12" borderId="20"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83"/>
  <sheetViews>
    <sheetView showGridLines="0" topLeftCell="A58" zoomScale="80" zoomScaleNormal="80" workbookViewId="0">
      <selection activeCell="P66" sqref="P66"/>
    </sheetView>
  </sheetViews>
  <sheetFormatPr baseColWidth="10" defaultRowHeight="15" x14ac:dyDescent="0.25"/>
  <cols>
    <col min="1" max="1" width="8.5703125" customWidth="1"/>
    <col min="2" max="2" width="12.5703125" customWidth="1"/>
    <col min="3" max="3" width="14.85546875" customWidth="1"/>
    <col min="4" max="5" width="13.7109375" customWidth="1"/>
    <col min="6" max="6" width="14.42578125" customWidth="1"/>
    <col min="7" max="7" width="13.5703125" customWidth="1"/>
    <col min="8" max="8" width="13.28515625" customWidth="1"/>
    <col min="9" max="9" width="16.140625" customWidth="1"/>
    <col min="10" max="10" width="20.5703125" customWidth="1"/>
    <col min="11" max="11" width="19.28515625" customWidth="1"/>
    <col min="12" max="12" width="27.42578125" style="9" customWidth="1"/>
    <col min="13" max="13" width="29.7109375" style="9" customWidth="1"/>
    <col min="14" max="14" width="38.5703125" style="9" customWidth="1"/>
    <col min="15" max="15" width="31.7109375" customWidth="1"/>
    <col min="16" max="16" width="34.7109375" customWidth="1"/>
    <col min="17" max="17" width="27" customWidth="1"/>
    <col min="18" max="18" width="25.42578125" customWidth="1"/>
  </cols>
  <sheetData>
    <row r="2" spans="1:18" x14ac:dyDescent="0.25">
      <c r="A2" s="94"/>
      <c r="B2" s="94"/>
      <c r="C2" s="94"/>
      <c r="D2" s="94"/>
      <c r="E2" s="94"/>
      <c r="F2" s="94"/>
      <c r="G2" s="94"/>
      <c r="H2" s="94"/>
      <c r="I2" s="94"/>
    </row>
    <row r="4" spans="1:18" ht="15.75" x14ac:dyDescent="0.25">
      <c r="A4" s="95" t="s">
        <v>26</v>
      </c>
      <c r="B4" s="95"/>
      <c r="C4" s="95"/>
      <c r="D4" s="95"/>
      <c r="E4" s="95"/>
      <c r="F4" s="95"/>
      <c r="G4" s="95"/>
      <c r="H4" s="95"/>
      <c r="I4" s="95"/>
      <c r="J4" s="95"/>
      <c r="K4" s="95"/>
    </row>
    <row r="5" spans="1:18" x14ac:dyDescent="0.25">
      <c r="A5" s="1"/>
      <c r="B5" s="1"/>
      <c r="C5" s="1"/>
      <c r="D5" s="1"/>
      <c r="E5" s="1"/>
      <c r="F5" s="1"/>
      <c r="G5" s="1"/>
      <c r="H5" s="1"/>
      <c r="I5" s="1"/>
      <c r="J5" s="1"/>
      <c r="K5" s="1"/>
    </row>
    <row r="6" spans="1:18" ht="40.5" customHeight="1" x14ac:dyDescent="0.25">
      <c r="A6" s="51" t="s">
        <v>210</v>
      </c>
      <c r="B6" s="51" t="s">
        <v>0</v>
      </c>
      <c r="C6" s="51" t="s">
        <v>1</v>
      </c>
      <c r="D6" s="52" t="s">
        <v>2</v>
      </c>
      <c r="E6" s="52" t="s">
        <v>3</v>
      </c>
      <c r="F6" s="52" t="s">
        <v>4</v>
      </c>
      <c r="G6" s="52" t="s">
        <v>5</v>
      </c>
      <c r="H6" s="51" t="s">
        <v>6</v>
      </c>
      <c r="I6" s="51" t="s">
        <v>7</v>
      </c>
      <c r="J6" s="51" t="s">
        <v>8</v>
      </c>
      <c r="K6" s="51" t="s">
        <v>9</v>
      </c>
      <c r="L6" s="51" t="s">
        <v>10</v>
      </c>
      <c r="M6" s="51" t="s">
        <v>240</v>
      </c>
      <c r="N6" s="51" t="s">
        <v>32</v>
      </c>
      <c r="O6" s="6" t="s">
        <v>27</v>
      </c>
      <c r="P6" s="6" t="s">
        <v>28</v>
      </c>
      <c r="Q6" s="6" t="s">
        <v>29</v>
      </c>
      <c r="R6" s="6" t="s">
        <v>30</v>
      </c>
    </row>
    <row r="7" spans="1:18" x14ac:dyDescent="0.25">
      <c r="A7" s="69">
        <v>1</v>
      </c>
      <c r="B7" s="69" t="s">
        <v>212</v>
      </c>
      <c r="C7" s="53">
        <v>113009</v>
      </c>
      <c r="D7" s="54" t="s">
        <v>213</v>
      </c>
      <c r="E7" s="55" t="s">
        <v>11</v>
      </c>
      <c r="F7" s="55" t="s">
        <v>12</v>
      </c>
      <c r="G7" s="55">
        <v>2010001</v>
      </c>
      <c r="H7" s="69" t="s">
        <v>13</v>
      </c>
      <c r="I7" s="69" t="s">
        <v>14</v>
      </c>
      <c r="J7" s="69" t="s">
        <v>15</v>
      </c>
      <c r="K7" s="69" t="s">
        <v>16</v>
      </c>
      <c r="L7" s="56">
        <v>63.24</v>
      </c>
      <c r="M7" s="56">
        <v>2</v>
      </c>
      <c r="N7" s="55" t="s">
        <v>235</v>
      </c>
      <c r="O7" s="73"/>
      <c r="P7" s="73"/>
      <c r="Q7" s="73"/>
      <c r="R7" s="73"/>
    </row>
    <row r="8" spans="1:18" x14ac:dyDescent="0.25">
      <c r="A8" s="69">
        <v>2</v>
      </c>
      <c r="B8" s="69" t="s">
        <v>212</v>
      </c>
      <c r="C8" s="53">
        <v>252729</v>
      </c>
      <c r="D8" s="54" t="s">
        <v>214</v>
      </c>
      <c r="E8" s="55" t="s">
        <v>17</v>
      </c>
      <c r="F8" s="55" t="s">
        <v>18</v>
      </c>
      <c r="G8" s="55">
        <v>1613903</v>
      </c>
      <c r="H8" s="69" t="s">
        <v>13</v>
      </c>
      <c r="I8" s="69" t="s">
        <v>19</v>
      </c>
      <c r="J8" s="69" t="s">
        <v>20</v>
      </c>
      <c r="K8" s="69" t="s">
        <v>21</v>
      </c>
      <c r="L8" s="56">
        <v>84.98</v>
      </c>
      <c r="M8" s="56">
        <v>2</v>
      </c>
      <c r="N8" s="55" t="s">
        <v>235</v>
      </c>
      <c r="O8" s="73"/>
      <c r="P8" s="73"/>
      <c r="Q8" s="73"/>
      <c r="R8" s="73"/>
    </row>
    <row r="9" spans="1:18" ht="38.25" customHeight="1" x14ac:dyDescent="0.25">
      <c r="A9" s="69">
        <v>3</v>
      </c>
      <c r="B9" s="69" t="s">
        <v>212</v>
      </c>
      <c r="C9" s="53">
        <v>252731</v>
      </c>
      <c r="D9" s="54" t="s">
        <v>215</v>
      </c>
      <c r="E9" s="55" t="s">
        <v>22</v>
      </c>
      <c r="F9" s="55" t="s">
        <v>23</v>
      </c>
      <c r="G9" s="55"/>
      <c r="H9" s="69" t="s">
        <v>24</v>
      </c>
      <c r="I9" s="69" t="s">
        <v>25</v>
      </c>
      <c r="J9" s="69" t="s">
        <v>15</v>
      </c>
      <c r="K9" s="69" t="s">
        <v>216</v>
      </c>
      <c r="L9" s="56">
        <v>208.1</v>
      </c>
      <c r="M9" s="56">
        <v>2</v>
      </c>
      <c r="N9" s="55" t="s">
        <v>236</v>
      </c>
      <c r="O9" s="73"/>
      <c r="P9" s="73"/>
      <c r="Q9" s="73"/>
      <c r="R9" s="73"/>
    </row>
    <row r="10" spans="1:18" x14ac:dyDescent="0.25">
      <c r="A10" s="69">
        <v>4</v>
      </c>
      <c r="B10" s="69" t="s">
        <v>217</v>
      </c>
      <c r="C10" s="53">
        <v>252241</v>
      </c>
      <c r="D10" s="54" t="s">
        <v>218</v>
      </c>
      <c r="E10" s="55" t="s">
        <v>219</v>
      </c>
      <c r="F10" s="55" t="s">
        <v>220</v>
      </c>
      <c r="G10" s="57" t="s">
        <v>221</v>
      </c>
      <c r="H10" s="58" t="s">
        <v>222</v>
      </c>
      <c r="I10" s="69" t="s">
        <v>223</v>
      </c>
      <c r="J10" s="69" t="s">
        <v>224</v>
      </c>
      <c r="K10" s="69" t="s">
        <v>225</v>
      </c>
      <c r="L10" s="56">
        <v>112.4</v>
      </c>
      <c r="M10" s="56">
        <v>2</v>
      </c>
      <c r="N10" s="55" t="s">
        <v>237</v>
      </c>
      <c r="O10" s="74"/>
      <c r="P10" s="74"/>
      <c r="Q10" s="74"/>
      <c r="R10" s="74"/>
    </row>
    <row r="11" spans="1:18" ht="36" customHeight="1" x14ac:dyDescent="0.25">
      <c r="A11" s="69">
        <v>5</v>
      </c>
      <c r="B11" s="69" t="s">
        <v>217</v>
      </c>
      <c r="C11" s="53">
        <v>252228</v>
      </c>
      <c r="D11" s="54" t="s">
        <v>226</v>
      </c>
      <c r="E11" s="55" t="s">
        <v>219</v>
      </c>
      <c r="F11" s="55"/>
      <c r="G11" s="57" t="s">
        <v>227</v>
      </c>
      <c r="H11" s="58" t="s">
        <v>228</v>
      </c>
      <c r="I11" s="69" t="s">
        <v>83</v>
      </c>
      <c r="J11" s="69" t="s">
        <v>229</v>
      </c>
      <c r="K11" s="69" t="s">
        <v>230</v>
      </c>
      <c r="L11" s="56">
        <v>56.04</v>
      </c>
      <c r="M11" s="56">
        <v>2</v>
      </c>
      <c r="N11" s="55" t="s">
        <v>238</v>
      </c>
      <c r="O11" s="74"/>
      <c r="P11" s="74"/>
      <c r="Q11" s="74"/>
      <c r="R11" s="74"/>
    </row>
    <row r="12" spans="1:18" ht="30.75" customHeight="1" x14ac:dyDescent="0.25">
      <c r="A12" s="69">
        <v>6</v>
      </c>
      <c r="B12" s="69" t="s">
        <v>231</v>
      </c>
      <c r="C12" s="53">
        <v>184795</v>
      </c>
      <c r="D12" s="55" t="s">
        <v>232</v>
      </c>
      <c r="E12" s="55" t="s">
        <v>219</v>
      </c>
      <c r="F12" s="55"/>
      <c r="G12" s="55"/>
      <c r="H12" s="69"/>
      <c r="I12" s="69"/>
      <c r="J12" s="69" t="s">
        <v>233</v>
      </c>
      <c r="K12" s="69" t="s">
        <v>234</v>
      </c>
      <c r="L12" s="56">
        <v>211</v>
      </c>
      <c r="M12" s="56">
        <v>2</v>
      </c>
      <c r="N12" s="55" t="s">
        <v>239</v>
      </c>
      <c r="O12" s="74"/>
      <c r="P12" s="74"/>
      <c r="Q12" s="74"/>
      <c r="R12" s="74"/>
    </row>
    <row r="13" spans="1:18" ht="15.75" customHeight="1" x14ac:dyDescent="0.25">
      <c r="A13" s="96">
        <v>7</v>
      </c>
      <c r="B13" s="96" t="s">
        <v>212</v>
      </c>
      <c r="C13" s="97">
        <v>26788</v>
      </c>
      <c r="D13" s="96" t="s">
        <v>434</v>
      </c>
      <c r="E13" s="96" t="s">
        <v>39</v>
      </c>
      <c r="F13" s="96" t="s">
        <v>435</v>
      </c>
      <c r="G13" s="96">
        <v>13152</v>
      </c>
      <c r="H13" s="96" t="s">
        <v>436</v>
      </c>
      <c r="I13" s="96" t="s">
        <v>437</v>
      </c>
      <c r="J13" s="96" t="s">
        <v>438</v>
      </c>
      <c r="K13" s="96" t="s">
        <v>439</v>
      </c>
      <c r="L13" s="98" t="s">
        <v>440</v>
      </c>
      <c r="M13" s="98">
        <v>2</v>
      </c>
      <c r="N13" s="96" t="s">
        <v>235</v>
      </c>
      <c r="O13" s="99"/>
      <c r="P13" s="99"/>
      <c r="Q13" s="99"/>
      <c r="R13" s="99"/>
    </row>
    <row r="14" spans="1:18" ht="12" customHeight="1" x14ac:dyDescent="0.25">
      <c r="A14" s="96"/>
      <c r="B14" s="96"/>
      <c r="C14" s="97"/>
      <c r="D14" s="96"/>
      <c r="E14" s="96"/>
      <c r="F14" s="96"/>
      <c r="G14" s="96"/>
      <c r="H14" s="96"/>
      <c r="I14" s="96"/>
      <c r="J14" s="96"/>
      <c r="K14" s="96"/>
      <c r="L14" s="98"/>
      <c r="M14" s="98"/>
      <c r="N14" s="96"/>
      <c r="O14" s="99"/>
      <c r="P14" s="99"/>
      <c r="Q14" s="99"/>
      <c r="R14" s="99"/>
    </row>
    <row r="15" spans="1:18" ht="12" customHeight="1" x14ac:dyDescent="0.25">
      <c r="A15" s="70"/>
      <c r="B15" s="70"/>
      <c r="C15" s="71"/>
      <c r="D15" s="70"/>
      <c r="E15" s="70"/>
      <c r="F15" s="70"/>
      <c r="G15" s="70"/>
      <c r="H15" s="70"/>
      <c r="I15" s="70"/>
      <c r="J15" s="70"/>
      <c r="K15" s="70"/>
      <c r="L15" s="72"/>
      <c r="M15" s="72"/>
      <c r="N15" s="72"/>
      <c r="O15" s="31"/>
      <c r="P15" s="31"/>
      <c r="Q15" s="31"/>
      <c r="R15" s="31"/>
    </row>
    <row r="16" spans="1:18" ht="15.75" x14ac:dyDescent="0.25">
      <c r="A16" s="95" t="s">
        <v>31</v>
      </c>
      <c r="B16" s="95"/>
      <c r="C16" s="95"/>
      <c r="D16" s="95"/>
      <c r="E16" s="95"/>
      <c r="F16" s="95"/>
      <c r="G16" s="95"/>
      <c r="H16" s="95"/>
      <c r="I16" s="95"/>
      <c r="J16" s="95"/>
      <c r="K16" s="95"/>
    </row>
    <row r="17" spans="1:20" ht="15.75" x14ac:dyDescent="0.25">
      <c r="A17" s="61"/>
      <c r="B17" s="61"/>
      <c r="C17" s="61"/>
      <c r="D17" s="61"/>
      <c r="E17" s="61"/>
      <c r="F17" s="61"/>
      <c r="G17" s="61"/>
      <c r="H17" s="61"/>
      <c r="I17" s="61"/>
      <c r="J17" s="61"/>
      <c r="K17" s="61"/>
      <c r="L17" s="62"/>
    </row>
    <row r="18" spans="1:20" ht="66" customHeight="1" x14ac:dyDescent="0.25">
      <c r="A18" s="51" t="s">
        <v>210</v>
      </c>
      <c r="B18" s="51" t="s">
        <v>0</v>
      </c>
      <c r="C18" s="51" t="s">
        <v>1</v>
      </c>
      <c r="D18" s="52" t="s">
        <v>2</v>
      </c>
      <c r="E18" s="52" t="s">
        <v>3</v>
      </c>
      <c r="F18" s="52" t="s">
        <v>4</v>
      </c>
      <c r="G18" s="51" t="s">
        <v>6</v>
      </c>
      <c r="H18" s="51" t="s">
        <v>7</v>
      </c>
      <c r="I18" s="51" t="s">
        <v>8</v>
      </c>
      <c r="J18" s="51" t="s">
        <v>9</v>
      </c>
      <c r="K18" s="51" t="s">
        <v>10</v>
      </c>
      <c r="L18" s="51" t="s">
        <v>211</v>
      </c>
      <c r="M18" s="51" t="s">
        <v>32</v>
      </c>
      <c r="N18" s="6" t="s">
        <v>27</v>
      </c>
      <c r="O18" s="6" t="s">
        <v>28</v>
      </c>
      <c r="P18" s="6" t="s">
        <v>29</v>
      </c>
      <c r="Q18" s="6" t="s">
        <v>30</v>
      </c>
    </row>
    <row r="19" spans="1:20" x14ac:dyDescent="0.25">
      <c r="A19" s="69">
        <v>1</v>
      </c>
      <c r="B19" s="69" t="s">
        <v>33</v>
      </c>
      <c r="C19" s="53">
        <v>26961</v>
      </c>
      <c r="D19" s="55"/>
      <c r="E19" s="55" t="s">
        <v>34</v>
      </c>
      <c r="F19" s="55" t="s">
        <v>35</v>
      </c>
      <c r="G19" s="69"/>
      <c r="H19" s="69"/>
      <c r="I19" s="69" t="s">
        <v>36</v>
      </c>
      <c r="J19" s="69">
        <v>3.9</v>
      </c>
      <c r="K19" s="77">
        <v>8.35</v>
      </c>
      <c r="L19" s="77">
        <v>1</v>
      </c>
      <c r="M19" s="55" t="s">
        <v>241</v>
      </c>
      <c r="N19" s="73"/>
      <c r="O19" s="73"/>
      <c r="P19" s="73"/>
      <c r="Q19" s="73"/>
    </row>
    <row r="20" spans="1:20" x14ac:dyDescent="0.25">
      <c r="A20" s="69">
        <v>2</v>
      </c>
      <c r="B20" s="69" t="s">
        <v>84</v>
      </c>
      <c r="C20" s="53">
        <v>252202</v>
      </c>
      <c r="D20" s="55" t="s">
        <v>38</v>
      </c>
      <c r="E20" s="55" t="s">
        <v>39</v>
      </c>
      <c r="F20" s="55" t="s">
        <v>40</v>
      </c>
      <c r="G20" s="69" t="s">
        <v>41</v>
      </c>
      <c r="H20" s="69" t="s">
        <v>42</v>
      </c>
      <c r="I20" s="69" t="s">
        <v>43</v>
      </c>
      <c r="J20" s="69" t="s">
        <v>44</v>
      </c>
      <c r="K20" s="77">
        <v>15.3</v>
      </c>
      <c r="L20" s="77">
        <v>1</v>
      </c>
      <c r="M20" s="55" t="s">
        <v>241</v>
      </c>
      <c r="N20" s="73"/>
      <c r="O20" s="73"/>
      <c r="P20" s="73"/>
      <c r="Q20" s="73"/>
    </row>
    <row r="21" spans="1:20" ht="29.25" customHeight="1" x14ac:dyDescent="0.25">
      <c r="A21" s="69">
        <v>3</v>
      </c>
      <c r="B21" s="69" t="s">
        <v>37</v>
      </c>
      <c r="C21" s="53">
        <v>252689</v>
      </c>
      <c r="D21" s="55" t="s">
        <v>45</v>
      </c>
      <c r="E21" s="55" t="s">
        <v>17</v>
      </c>
      <c r="F21" s="55" t="s">
        <v>46</v>
      </c>
      <c r="G21" s="69" t="s">
        <v>13</v>
      </c>
      <c r="H21" s="69" t="s">
        <v>47</v>
      </c>
      <c r="I21" s="69" t="s">
        <v>20</v>
      </c>
      <c r="J21" s="69" t="s">
        <v>48</v>
      </c>
      <c r="K21" s="78">
        <v>1.99</v>
      </c>
      <c r="L21" s="78">
        <v>1</v>
      </c>
      <c r="M21" s="55" t="s">
        <v>242</v>
      </c>
      <c r="N21" s="73"/>
      <c r="O21" s="73"/>
      <c r="P21" s="73"/>
      <c r="Q21" s="73"/>
    </row>
    <row r="22" spans="1:20" ht="34.5" customHeight="1" x14ac:dyDescent="0.25">
      <c r="A22" s="69">
        <v>4</v>
      </c>
      <c r="B22" s="69" t="s">
        <v>37</v>
      </c>
      <c r="C22" s="53">
        <v>252690</v>
      </c>
      <c r="D22" s="55" t="s">
        <v>49</v>
      </c>
      <c r="E22" s="55" t="s">
        <v>17</v>
      </c>
      <c r="F22" s="55" t="s">
        <v>46</v>
      </c>
      <c r="G22" s="69" t="s">
        <v>13</v>
      </c>
      <c r="H22" s="69" t="s">
        <v>47</v>
      </c>
      <c r="I22" s="69" t="s">
        <v>20</v>
      </c>
      <c r="J22" s="69" t="s">
        <v>48</v>
      </c>
      <c r="K22" s="78">
        <v>1.99</v>
      </c>
      <c r="L22" s="78">
        <v>1</v>
      </c>
      <c r="M22" s="55" t="s">
        <v>242</v>
      </c>
      <c r="N22" s="74"/>
      <c r="O22" s="74"/>
      <c r="P22" s="74"/>
      <c r="Q22" s="74"/>
    </row>
    <row r="23" spans="1:20" ht="33" customHeight="1" x14ac:dyDescent="0.25">
      <c r="A23" s="69">
        <v>5</v>
      </c>
      <c r="B23" s="69" t="s">
        <v>37</v>
      </c>
      <c r="C23" s="53">
        <v>252691</v>
      </c>
      <c r="D23" s="55" t="s">
        <v>50</v>
      </c>
      <c r="E23" s="55" t="s">
        <v>17</v>
      </c>
      <c r="F23" s="55" t="s">
        <v>46</v>
      </c>
      <c r="G23" s="69" t="s">
        <v>13</v>
      </c>
      <c r="H23" s="69" t="s">
        <v>47</v>
      </c>
      <c r="I23" s="69" t="s">
        <v>20</v>
      </c>
      <c r="J23" s="69" t="s">
        <v>48</v>
      </c>
      <c r="K23" s="78">
        <v>1.99</v>
      </c>
      <c r="L23" s="78">
        <v>1</v>
      </c>
      <c r="M23" s="55" t="s">
        <v>242</v>
      </c>
      <c r="N23" s="74"/>
      <c r="O23" s="74"/>
      <c r="P23" s="74"/>
      <c r="Q23" s="74"/>
    </row>
    <row r="24" spans="1:20" x14ac:dyDescent="0.25">
      <c r="A24" s="69">
        <v>6</v>
      </c>
      <c r="B24" s="69" t="s">
        <v>51</v>
      </c>
      <c r="C24" s="53">
        <v>252693</v>
      </c>
      <c r="D24" s="55" t="s">
        <v>243</v>
      </c>
      <c r="E24" s="55" t="s">
        <v>11</v>
      </c>
      <c r="F24" s="55" t="s">
        <v>52</v>
      </c>
      <c r="G24" s="69"/>
      <c r="H24" s="69"/>
      <c r="I24" s="69" t="s">
        <v>53</v>
      </c>
      <c r="J24" s="69" t="s">
        <v>54</v>
      </c>
      <c r="K24" s="77">
        <v>42.5</v>
      </c>
      <c r="L24" s="77">
        <v>1</v>
      </c>
      <c r="M24" s="55" t="s">
        <v>244</v>
      </c>
      <c r="N24" s="74"/>
      <c r="O24" s="74"/>
      <c r="P24" s="74"/>
      <c r="Q24" s="74"/>
    </row>
    <row r="25" spans="1:20" x14ac:dyDescent="0.25">
      <c r="A25" s="69">
        <v>7</v>
      </c>
      <c r="B25" s="69" t="s">
        <v>51</v>
      </c>
      <c r="C25" s="53">
        <v>252733</v>
      </c>
      <c r="D25" s="54" t="s">
        <v>245</v>
      </c>
      <c r="E25" s="55" t="s">
        <v>22</v>
      </c>
      <c r="F25" s="55" t="s">
        <v>55</v>
      </c>
      <c r="G25" s="69" t="s">
        <v>13</v>
      </c>
      <c r="H25" s="69" t="s">
        <v>56</v>
      </c>
      <c r="I25" s="69" t="s">
        <v>57</v>
      </c>
      <c r="J25" s="69" t="s">
        <v>58</v>
      </c>
      <c r="K25" s="77">
        <v>5.95</v>
      </c>
      <c r="L25" s="77">
        <v>1</v>
      </c>
      <c r="M25" s="55" t="s">
        <v>244</v>
      </c>
      <c r="N25" s="73"/>
      <c r="O25" s="73"/>
      <c r="P25" s="73"/>
      <c r="Q25" s="73"/>
    </row>
    <row r="26" spans="1:20" x14ac:dyDescent="0.25">
      <c r="A26" s="69">
        <v>8</v>
      </c>
      <c r="B26" s="69" t="s">
        <v>59</v>
      </c>
      <c r="C26" s="53">
        <v>252200</v>
      </c>
      <c r="D26" s="55" t="s">
        <v>60</v>
      </c>
      <c r="E26" s="55" t="s">
        <v>39</v>
      </c>
      <c r="F26" s="55" t="s">
        <v>61</v>
      </c>
      <c r="G26" s="69" t="s">
        <v>41</v>
      </c>
      <c r="H26" s="69" t="s">
        <v>42</v>
      </c>
      <c r="I26" s="69" t="s">
        <v>43</v>
      </c>
      <c r="J26" s="69" t="s">
        <v>62</v>
      </c>
      <c r="K26" s="77">
        <v>6.67</v>
      </c>
      <c r="L26" s="77">
        <v>1</v>
      </c>
      <c r="M26" s="55" t="s">
        <v>246</v>
      </c>
      <c r="N26" s="73"/>
      <c r="O26" s="73"/>
      <c r="P26" s="73"/>
      <c r="Q26" s="73"/>
    </row>
    <row r="27" spans="1:20" x14ac:dyDescent="0.25">
      <c r="A27" s="69">
        <v>9</v>
      </c>
      <c r="B27" s="69" t="s">
        <v>59</v>
      </c>
      <c r="C27" s="53">
        <v>252232</v>
      </c>
      <c r="D27" s="55" t="s">
        <v>63</v>
      </c>
      <c r="E27" s="55" t="s">
        <v>39</v>
      </c>
      <c r="F27" s="55" t="s">
        <v>40</v>
      </c>
      <c r="G27" s="69" t="s">
        <v>41</v>
      </c>
      <c r="H27" s="69" t="s">
        <v>42</v>
      </c>
      <c r="I27" s="69" t="s">
        <v>43</v>
      </c>
      <c r="J27" s="69" t="s">
        <v>44</v>
      </c>
      <c r="K27" s="77">
        <v>15.3</v>
      </c>
      <c r="L27" s="77">
        <v>1</v>
      </c>
      <c r="M27" s="55" t="s">
        <v>241</v>
      </c>
      <c r="N27" s="73"/>
      <c r="O27" s="73"/>
      <c r="P27" s="73"/>
      <c r="Q27" s="73"/>
    </row>
    <row r="28" spans="1:20" x14ac:dyDescent="0.25">
      <c r="A28" s="69">
        <v>10</v>
      </c>
      <c r="B28" s="69" t="s">
        <v>59</v>
      </c>
      <c r="C28" s="53">
        <v>252229</v>
      </c>
      <c r="D28" s="55" t="s">
        <v>64</v>
      </c>
      <c r="E28" s="55" t="s">
        <v>39</v>
      </c>
      <c r="F28" s="55" t="s">
        <v>40</v>
      </c>
      <c r="G28" s="69" t="s">
        <v>41</v>
      </c>
      <c r="H28" s="69" t="s">
        <v>42</v>
      </c>
      <c r="I28" s="69" t="s">
        <v>43</v>
      </c>
      <c r="J28" s="69" t="s">
        <v>44</v>
      </c>
      <c r="K28" s="77">
        <v>15.3</v>
      </c>
      <c r="L28" s="77">
        <v>1</v>
      </c>
      <c r="M28" s="55" t="s">
        <v>241</v>
      </c>
      <c r="N28" s="74"/>
      <c r="O28" s="74"/>
      <c r="P28" s="74"/>
      <c r="Q28" s="74"/>
    </row>
    <row r="29" spans="1:20" x14ac:dyDescent="0.25">
      <c r="A29" s="69">
        <v>11</v>
      </c>
      <c r="B29" s="69" t="s">
        <v>59</v>
      </c>
      <c r="C29" s="53">
        <v>252231</v>
      </c>
      <c r="D29" s="55" t="s">
        <v>65</v>
      </c>
      <c r="E29" s="55" t="s">
        <v>39</v>
      </c>
      <c r="F29" s="55" t="s">
        <v>40</v>
      </c>
      <c r="G29" s="69" t="s">
        <v>41</v>
      </c>
      <c r="H29" s="69" t="s">
        <v>42</v>
      </c>
      <c r="I29" s="69" t="s">
        <v>43</v>
      </c>
      <c r="J29" s="69" t="s">
        <v>66</v>
      </c>
      <c r="K29" s="77">
        <v>12.94</v>
      </c>
      <c r="L29" s="77">
        <v>1</v>
      </c>
      <c r="M29" s="55" t="s">
        <v>241</v>
      </c>
      <c r="N29" s="74"/>
      <c r="O29" s="74"/>
      <c r="P29" s="74"/>
      <c r="Q29" s="74"/>
      <c r="R29" s="18"/>
      <c r="S29" s="18"/>
      <c r="T29" s="18"/>
    </row>
    <row r="30" spans="1:20" x14ac:dyDescent="0.25">
      <c r="A30" s="69">
        <v>12</v>
      </c>
      <c r="B30" s="69" t="s">
        <v>59</v>
      </c>
      <c r="C30" s="53">
        <v>252230</v>
      </c>
      <c r="D30" s="55" t="s">
        <v>67</v>
      </c>
      <c r="E30" s="55" t="s">
        <v>39</v>
      </c>
      <c r="F30" s="55" t="s">
        <v>40</v>
      </c>
      <c r="G30" s="69" t="s">
        <v>41</v>
      </c>
      <c r="H30" s="69" t="s">
        <v>42</v>
      </c>
      <c r="I30" s="69" t="s">
        <v>43</v>
      </c>
      <c r="J30" s="69" t="s">
        <v>66</v>
      </c>
      <c r="K30" s="77">
        <v>12.94</v>
      </c>
      <c r="L30" s="77">
        <v>1</v>
      </c>
      <c r="M30" s="55" t="s">
        <v>241</v>
      </c>
      <c r="N30" s="74"/>
      <c r="O30" s="74"/>
      <c r="P30" s="74"/>
      <c r="Q30" s="74"/>
      <c r="R30" s="18"/>
      <c r="S30" s="18"/>
      <c r="T30" s="18"/>
    </row>
    <row r="31" spans="1:20" x14ac:dyDescent="0.25">
      <c r="A31" s="69">
        <v>13</v>
      </c>
      <c r="B31" s="69" t="s">
        <v>59</v>
      </c>
      <c r="C31" s="53">
        <v>252255</v>
      </c>
      <c r="D31" s="55" t="s">
        <v>68</v>
      </c>
      <c r="E31" s="55" t="s">
        <v>39</v>
      </c>
      <c r="F31" s="55" t="s">
        <v>40</v>
      </c>
      <c r="G31" s="69" t="s">
        <v>41</v>
      </c>
      <c r="H31" s="69" t="s">
        <v>42</v>
      </c>
      <c r="I31" s="69" t="s">
        <v>43</v>
      </c>
      <c r="J31" s="69" t="s">
        <v>44</v>
      </c>
      <c r="K31" s="77">
        <v>15.3</v>
      </c>
      <c r="L31" s="77">
        <v>1</v>
      </c>
      <c r="M31" s="55" t="s">
        <v>241</v>
      </c>
      <c r="N31" s="73"/>
      <c r="O31" s="73"/>
      <c r="P31" s="73"/>
      <c r="Q31" s="73"/>
    </row>
    <row r="32" spans="1:20" x14ac:dyDescent="0.25">
      <c r="A32" s="69">
        <v>14</v>
      </c>
      <c r="B32" s="69" t="s">
        <v>59</v>
      </c>
      <c r="C32" s="53">
        <v>252257</v>
      </c>
      <c r="D32" s="55" t="s">
        <v>69</v>
      </c>
      <c r="E32" s="55" t="s">
        <v>39</v>
      </c>
      <c r="F32" s="55" t="s">
        <v>40</v>
      </c>
      <c r="G32" s="69" t="s">
        <v>41</v>
      </c>
      <c r="H32" s="69" t="s">
        <v>42</v>
      </c>
      <c r="I32" s="69" t="s">
        <v>43</v>
      </c>
      <c r="J32" s="69" t="s">
        <v>44</v>
      </c>
      <c r="K32" s="77">
        <v>15.3</v>
      </c>
      <c r="L32" s="77">
        <v>1</v>
      </c>
      <c r="M32" s="55" t="s">
        <v>241</v>
      </c>
      <c r="N32" s="73"/>
      <c r="O32" s="73"/>
      <c r="P32" s="73"/>
      <c r="Q32" s="73"/>
    </row>
    <row r="33" spans="1:17" x14ac:dyDescent="0.25">
      <c r="A33" s="69">
        <v>15</v>
      </c>
      <c r="B33" s="69" t="s">
        <v>80</v>
      </c>
      <c r="C33" s="53">
        <v>112249</v>
      </c>
      <c r="D33" s="55" t="s">
        <v>81</v>
      </c>
      <c r="E33" s="55" t="s">
        <v>39</v>
      </c>
      <c r="F33" s="55" t="s">
        <v>82</v>
      </c>
      <c r="G33" s="69" t="s">
        <v>79</v>
      </c>
      <c r="H33" s="69" t="s">
        <v>83</v>
      </c>
      <c r="I33" s="69" t="s">
        <v>43</v>
      </c>
      <c r="J33" s="69">
        <v>2</v>
      </c>
      <c r="K33" s="77">
        <v>7.84</v>
      </c>
      <c r="L33" s="77">
        <v>1</v>
      </c>
      <c r="M33" s="55" t="s">
        <v>247</v>
      </c>
      <c r="N33" s="73"/>
      <c r="O33" s="73"/>
      <c r="P33" s="73"/>
      <c r="Q33" s="73"/>
    </row>
    <row r="34" spans="1:17" ht="15" customHeight="1" x14ac:dyDescent="0.25">
      <c r="A34" s="69">
        <v>16</v>
      </c>
      <c r="B34" s="69" t="s">
        <v>84</v>
      </c>
      <c r="C34" s="53">
        <v>252353</v>
      </c>
      <c r="D34" s="55" t="s">
        <v>85</v>
      </c>
      <c r="E34" s="55" t="s">
        <v>39</v>
      </c>
      <c r="F34" s="55" t="s">
        <v>86</v>
      </c>
      <c r="G34" s="69" t="s">
        <v>79</v>
      </c>
      <c r="H34" s="69" t="s">
        <v>87</v>
      </c>
      <c r="I34" s="69" t="s">
        <v>43</v>
      </c>
      <c r="J34" s="69">
        <v>2</v>
      </c>
      <c r="K34" s="77">
        <v>7.84</v>
      </c>
      <c r="L34" s="77">
        <v>1</v>
      </c>
      <c r="M34" s="55" t="s">
        <v>247</v>
      </c>
      <c r="N34" s="74"/>
      <c r="O34" s="74"/>
      <c r="P34" s="74"/>
      <c r="Q34" s="74"/>
    </row>
    <row r="35" spans="1:17" x14ac:dyDescent="0.25">
      <c r="A35" s="69">
        <v>17</v>
      </c>
      <c r="B35" s="69" t="s">
        <v>84</v>
      </c>
      <c r="C35" s="53">
        <v>252483</v>
      </c>
      <c r="D35" s="55" t="s">
        <v>88</v>
      </c>
      <c r="E35" s="55" t="s">
        <v>39</v>
      </c>
      <c r="F35" s="55" t="s">
        <v>82</v>
      </c>
      <c r="G35" s="69" t="s">
        <v>79</v>
      </c>
      <c r="H35" s="69" t="s">
        <v>83</v>
      </c>
      <c r="I35" s="69" t="s">
        <v>43</v>
      </c>
      <c r="J35" s="69">
        <v>2</v>
      </c>
      <c r="K35" s="77">
        <v>7.84</v>
      </c>
      <c r="L35" s="77">
        <v>1</v>
      </c>
      <c r="M35" s="55" t="s">
        <v>247</v>
      </c>
      <c r="N35" s="74"/>
      <c r="O35" s="74"/>
      <c r="P35" s="74"/>
      <c r="Q35" s="74"/>
    </row>
    <row r="36" spans="1:17" x14ac:dyDescent="0.25">
      <c r="A36" s="69">
        <v>18</v>
      </c>
      <c r="B36" s="69" t="s">
        <v>84</v>
      </c>
      <c r="C36" s="53">
        <v>252354</v>
      </c>
      <c r="D36" s="55" t="s">
        <v>89</v>
      </c>
      <c r="E36" s="55" t="s">
        <v>39</v>
      </c>
      <c r="F36" s="55" t="s">
        <v>86</v>
      </c>
      <c r="G36" s="69" t="s">
        <v>79</v>
      </c>
      <c r="H36" s="69" t="s">
        <v>87</v>
      </c>
      <c r="I36" s="69" t="s">
        <v>43</v>
      </c>
      <c r="J36" s="69">
        <v>2</v>
      </c>
      <c r="K36" s="77">
        <v>7.84</v>
      </c>
      <c r="L36" s="77">
        <v>1</v>
      </c>
      <c r="M36" s="55" t="s">
        <v>247</v>
      </c>
      <c r="N36" s="74"/>
      <c r="O36" s="74"/>
      <c r="P36" s="74"/>
      <c r="Q36" s="74"/>
    </row>
    <row r="37" spans="1:17" x14ac:dyDescent="0.25">
      <c r="A37" s="69">
        <v>19</v>
      </c>
      <c r="B37" s="69" t="s">
        <v>84</v>
      </c>
      <c r="C37" s="53">
        <v>252352</v>
      </c>
      <c r="D37" s="55" t="s">
        <v>90</v>
      </c>
      <c r="E37" s="55" t="s">
        <v>39</v>
      </c>
      <c r="F37" s="55" t="s">
        <v>86</v>
      </c>
      <c r="G37" s="69" t="s">
        <v>79</v>
      </c>
      <c r="H37" s="69" t="s">
        <v>87</v>
      </c>
      <c r="I37" s="69" t="s">
        <v>43</v>
      </c>
      <c r="J37" s="69">
        <v>2</v>
      </c>
      <c r="K37" s="77">
        <v>7.84</v>
      </c>
      <c r="L37" s="77">
        <v>1</v>
      </c>
      <c r="M37" s="55" t="s">
        <v>247</v>
      </c>
      <c r="N37" s="73"/>
      <c r="O37" s="73"/>
      <c r="P37" s="73"/>
      <c r="Q37" s="73"/>
    </row>
    <row r="38" spans="1:17" x14ac:dyDescent="0.25">
      <c r="A38" s="69">
        <v>20</v>
      </c>
      <c r="B38" s="69" t="s">
        <v>84</v>
      </c>
      <c r="C38" s="53">
        <v>252346</v>
      </c>
      <c r="D38" s="54" t="s">
        <v>91</v>
      </c>
      <c r="E38" s="55" t="s">
        <v>92</v>
      </c>
      <c r="F38" s="55" t="s">
        <v>93</v>
      </c>
      <c r="G38" s="69" t="s">
        <v>94</v>
      </c>
      <c r="H38" s="69" t="s">
        <v>95</v>
      </c>
      <c r="I38" s="69" t="s">
        <v>57</v>
      </c>
      <c r="J38" s="69" t="s">
        <v>96</v>
      </c>
      <c r="K38" s="77">
        <v>8.4700000000000006</v>
      </c>
      <c r="L38" s="77">
        <v>1</v>
      </c>
      <c r="M38" s="55" t="s">
        <v>241</v>
      </c>
      <c r="N38" s="73"/>
      <c r="O38" s="73"/>
      <c r="P38" s="73"/>
      <c r="Q38" s="73"/>
    </row>
    <row r="39" spans="1:17" x14ac:dyDescent="0.25">
      <c r="A39" s="69">
        <v>21</v>
      </c>
      <c r="B39" s="69" t="s">
        <v>84</v>
      </c>
      <c r="C39" s="53">
        <v>252347</v>
      </c>
      <c r="D39" s="54" t="s">
        <v>97</v>
      </c>
      <c r="E39" s="55" t="s">
        <v>92</v>
      </c>
      <c r="F39" s="55" t="s">
        <v>93</v>
      </c>
      <c r="G39" s="69" t="s">
        <v>94</v>
      </c>
      <c r="H39" s="69" t="s">
        <v>95</v>
      </c>
      <c r="I39" s="69" t="s">
        <v>57</v>
      </c>
      <c r="J39" s="69" t="s">
        <v>96</v>
      </c>
      <c r="K39" s="77">
        <v>8.4700000000000006</v>
      </c>
      <c r="L39" s="77">
        <v>1</v>
      </c>
      <c r="M39" s="55" t="s">
        <v>241</v>
      </c>
      <c r="N39" s="73"/>
      <c r="O39" s="73"/>
      <c r="P39" s="73"/>
      <c r="Q39" s="73"/>
    </row>
    <row r="40" spans="1:17" ht="22.5" x14ac:dyDescent="0.25">
      <c r="A40" s="69">
        <v>22</v>
      </c>
      <c r="B40" s="69" t="s">
        <v>84</v>
      </c>
      <c r="C40" s="53">
        <v>252339</v>
      </c>
      <c r="D40" s="55" t="s">
        <v>98</v>
      </c>
      <c r="E40" s="55" t="s">
        <v>99</v>
      </c>
      <c r="F40" s="55" t="s">
        <v>100</v>
      </c>
      <c r="G40" s="69" t="s">
        <v>101</v>
      </c>
      <c r="H40" s="69" t="s">
        <v>102</v>
      </c>
      <c r="I40" s="69" t="s">
        <v>103</v>
      </c>
      <c r="J40" s="69">
        <v>8</v>
      </c>
      <c r="K40" s="77">
        <v>14</v>
      </c>
      <c r="L40" s="77">
        <v>1</v>
      </c>
      <c r="M40" s="55" t="s">
        <v>248</v>
      </c>
      <c r="N40" s="74"/>
      <c r="O40" s="74"/>
      <c r="P40" s="74"/>
      <c r="Q40" s="74"/>
    </row>
    <row r="41" spans="1:17" ht="22.5" x14ac:dyDescent="0.25">
      <c r="A41" s="69">
        <v>23</v>
      </c>
      <c r="B41" s="69" t="s">
        <v>84</v>
      </c>
      <c r="C41" s="53">
        <v>252340</v>
      </c>
      <c r="D41" s="55" t="s">
        <v>104</v>
      </c>
      <c r="E41" s="55" t="s">
        <v>99</v>
      </c>
      <c r="F41" s="55" t="s">
        <v>100</v>
      </c>
      <c r="G41" s="69" t="s">
        <v>101</v>
      </c>
      <c r="H41" s="69" t="s">
        <v>102</v>
      </c>
      <c r="I41" s="69" t="s">
        <v>103</v>
      </c>
      <c r="J41" s="69">
        <v>8</v>
      </c>
      <c r="K41" s="77">
        <v>14</v>
      </c>
      <c r="L41" s="77">
        <v>1</v>
      </c>
      <c r="M41" s="55" t="s">
        <v>248</v>
      </c>
      <c r="N41" s="74"/>
      <c r="O41" s="74"/>
      <c r="P41" s="74"/>
      <c r="Q41" s="74"/>
    </row>
    <row r="42" spans="1:17" ht="22.5" x14ac:dyDescent="0.25">
      <c r="A42" s="69">
        <v>24</v>
      </c>
      <c r="B42" s="69" t="s">
        <v>84</v>
      </c>
      <c r="C42" s="53">
        <v>252474</v>
      </c>
      <c r="D42" s="55" t="s">
        <v>105</v>
      </c>
      <c r="E42" s="55" t="s">
        <v>99</v>
      </c>
      <c r="F42" s="55" t="s">
        <v>100</v>
      </c>
      <c r="G42" s="69" t="s">
        <v>101</v>
      </c>
      <c r="H42" s="69" t="s">
        <v>102</v>
      </c>
      <c r="I42" s="69" t="s">
        <v>43</v>
      </c>
      <c r="J42" s="69">
        <v>8</v>
      </c>
      <c r="K42" s="77">
        <v>31.38</v>
      </c>
      <c r="L42" s="77">
        <v>1</v>
      </c>
      <c r="M42" s="55" t="s">
        <v>248</v>
      </c>
      <c r="N42" s="73"/>
      <c r="O42" s="73"/>
      <c r="P42" s="73"/>
      <c r="Q42" s="73"/>
    </row>
    <row r="43" spans="1:17" x14ac:dyDescent="0.25">
      <c r="A43" s="69">
        <v>25</v>
      </c>
      <c r="B43" s="69" t="s">
        <v>107</v>
      </c>
      <c r="C43" s="53">
        <v>252201</v>
      </c>
      <c r="D43" s="55" t="s">
        <v>108</v>
      </c>
      <c r="E43" s="55" t="s">
        <v>39</v>
      </c>
      <c r="F43" s="55" t="s">
        <v>61</v>
      </c>
      <c r="G43" s="69" t="s">
        <v>41</v>
      </c>
      <c r="H43" s="69" t="s">
        <v>42</v>
      </c>
      <c r="I43" s="69" t="s">
        <v>43</v>
      </c>
      <c r="J43" s="69" t="s">
        <v>62</v>
      </c>
      <c r="K43" s="77">
        <v>6.67</v>
      </c>
      <c r="L43" s="77">
        <v>1</v>
      </c>
      <c r="M43" s="55" t="s">
        <v>246</v>
      </c>
      <c r="N43" s="73"/>
      <c r="O43" s="73"/>
      <c r="P43" s="73"/>
      <c r="Q43" s="73"/>
    </row>
    <row r="44" spans="1:17" x14ac:dyDescent="0.25">
      <c r="A44" s="69">
        <v>26</v>
      </c>
      <c r="B44" s="69" t="s">
        <v>107</v>
      </c>
      <c r="C44" s="53">
        <v>252145</v>
      </c>
      <c r="D44" s="54" t="s">
        <v>112</v>
      </c>
      <c r="E44" s="55" t="s">
        <v>92</v>
      </c>
      <c r="F44" s="55" t="s">
        <v>93</v>
      </c>
      <c r="G44" s="69" t="s">
        <v>94</v>
      </c>
      <c r="H44" s="69" t="s">
        <v>95</v>
      </c>
      <c r="I44" s="69" t="s">
        <v>57</v>
      </c>
      <c r="J44" s="69" t="s">
        <v>96</v>
      </c>
      <c r="K44" s="77">
        <v>8.4700000000000006</v>
      </c>
      <c r="L44" s="77">
        <v>1</v>
      </c>
      <c r="M44" s="55" t="s">
        <v>241</v>
      </c>
      <c r="N44" s="73"/>
      <c r="O44" s="73"/>
      <c r="P44" s="73"/>
      <c r="Q44" s="73"/>
    </row>
    <row r="45" spans="1:17" x14ac:dyDescent="0.25">
      <c r="A45" s="69">
        <v>27</v>
      </c>
      <c r="B45" s="69" t="s">
        <v>107</v>
      </c>
      <c r="C45" s="53">
        <v>252147</v>
      </c>
      <c r="D45" s="54" t="s">
        <v>113</v>
      </c>
      <c r="E45" s="55" t="s">
        <v>92</v>
      </c>
      <c r="F45" s="55" t="s">
        <v>93</v>
      </c>
      <c r="G45" s="69" t="s">
        <v>94</v>
      </c>
      <c r="H45" s="69" t="s">
        <v>95</v>
      </c>
      <c r="I45" s="69" t="s">
        <v>57</v>
      </c>
      <c r="J45" s="69" t="s">
        <v>96</v>
      </c>
      <c r="K45" s="77">
        <v>8.4700000000000006</v>
      </c>
      <c r="L45" s="77">
        <v>1</v>
      </c>
      <c r="M45" s="55" t="s">
        <v>241</v>
      </c>
      <c r="N45" s="74"/>
      <c r="O45" s="74"/>
      <c r="P45" s="74"/>
      <c r="Q45" s="74"/>
    </row>
    <row r="46" spans="1:17" x14ac:dyDescent="0.25">
      <c r="A46" s="69">
        <v>28</v>
      </c>
      <c r="B46" s="69" t="s">
        <v>117</v>
      </c>
      <c r="C46" s="53">
        <v>252471</v>
      </c>
      <c r="D46" s="55" t="s">
        <v>118</v>
      </c>
      <c r="E46" s="55" t="s">
        <v>39</v>
      </c>
      <c r="F46" s="55" t="s">
        <v>119</v>
      </c>
      <c r="G46" s="69" t="s">
        <v>79</v>
      </c>
      <c r="H46" s="69" t="s">
        <v>120</v>
      </c>
      <c r="I46" s="69" t="s">
        <v>43</v>
      </c>
      <c r="J46" s="69">
        <v>1.8</v>
      </c>
      <c r="K46" s="77">
        <v>7.1</v>
      </c>
      <c r="L46" s="77">
        <v>1</v>
      </c>
      <c r="M46" s="55" t="s">
        <v>247</v>
      </c>
      <c r="N46" s="74"/>
      <c r="O46" s="74"/>
      <c r="P46" s="74"/>
      <c r="Q46" s="74"/>
    </row>
    <row r="47" spans="1:17" x14ac:dyDescent="0.25">
      <c r="A47" s="69">
        <v>29</v>
      </c>
      <c r="B47" s="69" t="s">
        <v>117</v>
      </c>
      <c r="C47" s="53">
        <v>252472</v>
      </c>
      <c r="D47" s="55" t="s">
        <v>121</v>
      </c>
      <c r="E47" s="55" t="s">
        <v>39</v>
      </c>
      <c r="F47" s="55" t="s">
        <v>119</v>
      </c>
      <c r="G47" s="69" t="s">
        <v>101</v>
      </c>
      <c r="H47" s="69" t="s">
        <v>120</v>
      </c>
      <c r="I47" s="69" t="s">
        <v>122</v>
      </c>
      <c r="J47" s="69">
        <v>2</v>
      </c>
      <c r="K47" s="78">
        <v>2.8</v>
      </c>
      <c r="L47" s="78">
        <v>1</v>
      </c>
      <c r="M47" s="55" t="s">
        <v>247</v>
      </c>
      <c r="N47" s="74"/>
      <c r="O47" s="74"/>
      <c r="P47" s="74"/>
      <c r="Q47" s="74"/>
    </row>
    <row r="48" spans="1:17" x14ac:dyDescent="0.25">
      <c r="A48" s="69">
        <v>30</v>
      </c>
      <c r="B48" s="69" t="s">
        <v>117</v>
      </c>
      <c r="C48" s="53">
        <v>252473</v>
      </c>
      <c r="D48" s="55" t="s">
        <v>123</v>
      </c>
      <c r="E48" s="55" t="s">
        <v>39</v>
      </c>
      <c r="F48" s="55" t="s">
        <v>119</v>
      </c>
      <c r="G48" s="69" t="s">
        <v>79</v>
      </c>
      <c r="H48" s="69" t="s">
        <v>120</v>
      </c>
      <c r="I48" s="69" t="s">
        <v>43</v>
      </c>
      <c r="J48" s="69">
        <v>2.5</v>
      </c>
      <c r="K48" s="77">
        <v>9.8000000000000007</v>
      </c>
      <c r="L48" s="77">
        <v>1</v>
      </c>
      <c r="M48" s="55" t="s">
        <v>247</v>
      </c>
      <c r="N48" s="73"/>
      <c r="O48" s="73"/>
      <c r="P48" s="73"/>
      <c r="Q48" s="73"/>
    </row>
    <row r="49" spans="1:17" x14ac:dyDescent="0.25">
      <c r="A49" s="69">
        <v>31</v>
      </c>
      <c r="B49" s="69" t="s">
        <v>117</v>
      </c>
      <c r="C49" s="53">
        <v>252274</v>
      </c>
      <c r="D49" s="54" t="s">
        <v>124</v>
      </c>
      <c r="E49" s="55" t="s">
        <v>92</v>
      </c>
      <c r="F49" s="55" t="s">
        <v>93</v>
      </c>
      <c r="G49" s="69" t="s">
        <v>94</v>
      </c>
      <c r="H49" s="69" t="s">
        <v>95</v>
      </c>
      <c r="I49" s="69" t="s">
        <v>57</v>
      </c>
      <c r="J49" s="69" t="s">
        <v>96</v>
      </c>
      <c r="K49" s="77">
        <v>8.4700000000000006</v>
      </c>
      <c r="L49" s="77">
        <v>1</v>
      </c>
      <c r="M49" s="55" t="s">
        <v>241</v>
      </c>
      <c r="N49" s="73"/>
      <c r="O49" s="73"/>
      <c r="P49" s="73"/>
      <c r="Q49" s="73"/>
    </row>
    <row r="50" spans="1:17" x14ac:dyDescent="0.25">
      <c r="A50" s="69">
        <v>32</v>
      </c>
      <c r="B50" s="69" t="s">
        <v>117</v>
      </c>
      <c r="C50" s="53">
        <v>252275</v>
      </c>
      <c r="D50" s="54" t="s">
        <v>125</v>
      </c>
      <c r="E50" s="55" t="s">
        <v>92</v>
      </c>
      <c r="F50" s="55" t="s">
        <v>93</v>
      </c>
      <c r="G50" s="69" t="s">
        <v>94</v>
      </c>
      <c r="H50" s="69" t="s">
        <v>95</v>
      </c>
      <c r="I50" s="69" t="s">
        <v>57</v>
      </c>
      <c r="J50" s="69" t="s">
        <v>96</v>
      </c>
      <c r="K50" s="77">
        <v>8.4700000000000006</v>
      </c>
      <c r="L50" s="77">
        <v>1</v>
      </c>
      <c r="M50" s="55" t="s">
        <v>241</v>
      </c>
      <c r="N50" s="73"/>
      <c r="O50" s="73"/>
      <c r="P50" s="73"/>
      <c r="Q50" s="73"/>
    </row>
    <row r="51" spans="1:17" ht="22.5" x14ac:dyDescent="0.25">
      <c r="A51" s="69">
        <v>33</v>
      </c>
      <c r="B51" s="69" t="s">
        <v>249</v>
      </c>
      <c r="C51" s="53">
        <v>252791</v>
      </c>
      <c r="D51" s="54" t="s">
        <v>250</v>
      </c>
      <c r="E51" s="55" t="s">
        <v>39</v>
      </c>
      <c r="F51" s="55" t="s">
        <v>133</v>
      </c>
      <c r="G51" s="69" t="s">
        <v>13</v>
      </c>
      <c r="H51" s="69" t="s">
        <v>134</v>
      </c>
      <c r="I51" s="69" t="s">
        <v>57</v>
      </c>
      <c r="J51" s="69" t="s">
        <v>135</v>
      </c>
      <c r="K51" s="77">
        <v>20.47</v>
      </c>
      <c r="L51" s="77">
        <v>1</v>
      </c>
      <c r="M51" s="55" t="s">
        <v>241</v>
      </c>
      <c r="N51" s="74"/>
      <c r="O51" s="74"/>
      <c r="P51" s="74"/>
      <c r="Q51" s="74"/>
    </row>
    <row r="52" spans="1:17" x14ac:dyDescent="0.25">
      <c r="A52" s="69">
        <v>34</v>
      </c>
      <c r="B52" s="69" t="s">
        <v>212</v>
      </c>
      <c r="C52" s="53">
        <v>252728</v>
      </c>
      <c r="D52" s="54" t="s">
        <v>251</v>
      </c>
      <c r="E52" s="55" t="s">
        <v>17</v>
      </c>
      <c r="F52" s="55" t="s">
        <v>136</v>
      </c>
      <c r="G52" s="69" t="s">
        <v>13</v>
      </c>
      <c r="H52" s="69" t="s">
        <v>19</v>
      </c>
      <c r="I52" s="69" t="s">
        <v>43</v>
      </c>
      <c r="J52" s="69" t="s">
        <v>137</v>
      </c>
      <c r="K52" s="77">
        <v>6.24</v>
      </c>
      <c r="L52" s="77">
        <v>1</v>
      </c>
      <c r="M52" s="55" t="s">
        <v>242</v>
      </c>
      <c r="N52" s="74"/>
      <c r="O52" s="74"/>
      <c r="P52" s="74"/>
      <c r="Q52" s="74"/>
    </row>
    <row r="53" spans="1:17" x14ac:dyDescent="0.25">
      <c r="A53" s="69">
        <v>35</v>
      </c>
      <c r="B53" s="69" t="s">
        <v>252</v>
      </c>
      <c r="C53" s="53">
        <v>113007</v>
      </c>
      <c r="D53" s="55"/>
      <c r="E53" s="55" t="s">
        <v>138</v>
      </c>
      <c r="F53" s="55" t="s">
        <v>139</v>
      </c>
      <c r="G53" s="69"/>
      <c r="H53" s="69"/>
      <c r="I53" s="69" t="s">
        <v>140</v>
      </c>
      <c r="J53" s="69">
        <v>0.92</v>
      </c>
      <c r="K53" s="77">
        <v>9.89</v>
      </c>
      <c r="L53" s="77">
        <v>1</v>
      </c>
      <c r="M53" s="55" t="s">
        <v>241</v>
      </c>
      <c r="N53" s="74"/>
      <c r="O53" s="74"/>
      <c r="P53" s="74"/>
      <c r="Q53" s="74"/>
    </row>
    <row r="54" spans="1:17" x14ac:dyDescent="0.25">
      <c r="A54" s="69">
        <v>36</v>
      </c>
      <c r="B54" s="69" t="s">
        <v>253</v>
      </c>
      <c r="C54" s="53">
        <v>113008</v>
      </c>
      <c r="D54" s="55"/>
      <c r="E54" s="55" t="s">
        <v>34</v>
      </c>
      <c r="F54" s="55" t="s">
        <v>141</v>
      </c>
      <c r="G54" s="69"/>
      <c r="H54" s="69"/>
      <c r="I54" s="69" t="s">
        <v>142</v>
      </c>
      <c r="J54" s="69">
        <v>4</v>
      </c>
      <c r="K54" s="77">
        <v>15.4</v>
      </c>
      <c r="L54" s="77">
        <v>1</v>
      </c>
      <c r="M54" s="55" t="s">
        <v>241</v>
      </c>
      <c r="N54" s="73"/>
      <c r="O54" s="73"/>
      <c r="P54" s="73"/>
      <c r="Q54" s="73"/>
    </row>
    <row r="55" spans="1:17" ht="39.75" customHeight="1" x14ac:dyDescent="0.25">
      <c r="A55" s="69">
        <v>37</v>
      </c>
      <c r="B55" s="69" t="s">
        <v>254</v>
      </c>
      <c r="C55" s="69" t="s">
        <v>255</v>
      </c>
      <c r="D55" s="55" t="s">
        <v>256</v>
      </c>
      <c r="E55" s="55" t="s">
        <v>257</v>
      </c>
      <c r="F55" s="55" t="s">
        <v>258</v>
      </c>
      <c r="G55" s="69">
        <v>-0.1176471</v>
      </c>
      <c r="H55" s="69"/>
      <c r="I55" s="69" t="s">
        <v>259</v>
      </c>
      <c r="J55" s="69">
        <v>3.2</v>
      </c>
      <c r="K55" s="77" t="s">
        <v>260</v>
      </c>
      <c r="L55" s="77">
        <v>1</v>
      </c>
      <c r="M55" s="55" t="s">
        <v>241</v>
      </c>
      <c r="N55" s="73"/>
      <c r="O55" s="73"/>
      <c r="P55" s="73"/>
      <c r="Q55" s="73"/>
    </row>
    <row r="56" spans="1:17" x14ac:dyDescent="0.25">
      <c r="A56" s="69">
        <v>38</v>
      </c>
      <c r="B56" s="69" t="s">
        <v>143</v>
      </c>
      <c r="C56" s="53">
        <v>260494</v>
      </c>
      <c r="D56" s="55" t="s">
        <v>144</v>
      </c>
      <c r="E56" s="55" t="s">
        <v>92</v>
      </c>
      <c r="F56" s="55" t="s">
        <v>145</v>
      </c>
      <c r="G56" s="69" t="s">
        <v>73</v>
      </c>
      <c r="H56" s="69" t="s">
        <v>146</v>
      </c>
      <c r="I56" s="69" t="s">
        <v>43</v>
      </c>
      <c r="J56" s="69" t="s">
        <v>147</v>
      </c>
      <c r="K56" s="77">
        <v>11</v>
      </c>
      <c r="L56" s="77">
        <v>1</v>
      </c>
      <c r="M56" s="55" t="s">
        <v>241</v>
      </c>
      <c r="N56" s="73"/>
      <c r="O56" s="73"/>
      <c r="P56" s="73"/>
      <c r="Q56" s="73"/>
    </row>
    <row r="57" spans="1:17" x14ac:dyDescent="0.25">
      <c r="A57" s="69">
        <v>39</v>
      </c>
      <c r="B57" s="69" t="s">
        <v>143</v>
      </c>
      <c r="C57" s="69" t="s">
        <v>149</v>
      </c>
      <c r="D57" s="55" t="s">
        <v>150</v>
      </c>
      <c r="E57" s="55" t="s">
        <v>151</v>
      </c>
      <c r="F57" s="55" t="s">
        <v>152</v>
      </c>
      <c r="G57" s="69" t="s">
        <v>73</v>
      </c>
      <c r="H57" s="69" t="s">
        <v>153</v>
      </c>
      <c r="I57" s="69" t="s">
        <v>43</v>
      </c>
      <c r="J57" s="69" t="s">
        <v>154</v>
      </c>
      <c r="K57" s="77">
        <v>9.81</v>
      </c>
      <c r="L57" s="77">
        <v>1</v>
      </c>
      <c r="M57" s="55" t="s">
        <v>241</v>
      </c>
      <c r="N57" s="74"/>
      <c r="O57" s="74"/>
      <c r="P57" s="74"/>
      <c r="Q57" s="74"/>
    </row>
    <row r="58" spans="1:17" x14ac:dyDescent="0.25">
      <c r="A58" s="69">
        <v>40</v>
      </c>
      <c r="B58" s="69" t="s">
        <v>155</v>
      </c>
      <c r="C58" s="53">
        <v>260428</v>
      </c>
      <c r="D58" s="55" t="s">
        <v>156</v>
      </c>
      <c r="E58" s="55" t="s">
        <v>11</v>
      </c>
      <c r="F58" s="55" t="s">
        <v>157</v>
      </c>
      <c r="G58" s="69" t="s">
        <v>158</v>
      </c>
      <c r="H58" s="69" t="s">
        <v>159</v>
      </c>
      <c r="I58" s="69" t="s">
        <v>57</v>
      </c>
      <c r="J58" s="69" t="s">
        <v>160</v>
      </c>
      <c r="K58" s="77">
        <v>34.950000000000003</v>
      </c>
      <c r="L58" s="77">
        <v>1</v>
      </c>
      <c r="M58" s="55" t="s">
        <v>241</v>
      </c>
      <c r="N58" s="74"/>
      <c r="O58" s="74"/>
      <c r="P58" s="74"/>
      <c r="Q58" s="74"/>
    </row>
    <row r="59" spans="1:17" ht="22.5" x14ac:dyDescent="0.25">
      <c r="A59" s="69">
        <v>41</v>
      </c>
      <c r="B59" s="54" t="s">
        <v>261</v>
      </c>
      <c r="C59" s="53">
        <v>169346</v>
      </c>
      <c r="D59" s="54" t="s">
        <v>262</v>
      </c>
      <c r="E59" s="54" t="s">
        <v>263</v>
      </c>
      <c r="F59" s="54" t="s">
        <v>264</v>
      </c>
      <c r="G59" s="54"/>
      <c r="H59" s="54"/>
      <c r="I59" s="69" t="s">
        <v>265</v>
      </c>
      <c r="J59" s="69">
        <v>11</v>
      </c>
      <c r="K59" s="77">
        <v>22.97</v>
      </c>
      <c r="L59" s="77">
        <v>1</v>
      </c>
      <c r="M59" s="55" t="s">
        <v>241</v>
      </c>
      <c r="N59" s="74"/>
      <c r="O59" s="74"/>
      <c r="P59" s="74"/>
      <c r="Q59" s="74"/>
    </row>
    <row r="60" spans="1:17" x14ac:dyDescent="0.25">
      <c r="A60" s="69">
        <v>42</v>
      </c>
      <c r="B60" s="79" t="s">
        <v>266</v>
      </c>
      <c r="C60" s="80">
        <v>113970</v>
      </c>
      <c r="D60" s="81" t="s">
        <v>267</v>
      </c>
      <c r="E60" s="81" t="s">
        <v>268</v>
      </c>
      <c r="F60" s="81" t="s">
        <v>269</v>
      </c>
      <c r="G60" s="82"/>
      <c r="H60" s="82"/>
      <c r="I60" s="79" t="s">
        <v>270</v>
      </c>
      <c r="J60" s="79">
        <v>5.9</v>
      </c>
      <c r="K60" s="83">
        <v>8.44</v>
      </c>
      <c r="L60" s="83">
        <v>1</v>
      </c>
      <c r="M60" s="55" t="s">
        <v>241</v>
      </c>
      <c r="N60" s="73"/>
      <c r="O60" s="73"/>
      <c r="P60" s="73"/>
      <c r="Q60" s="73"/>
    </row>
    <row r="61" spans="1:17" ht="15.75" x14ac:dyDescent="0.25">
      <c r="A61" s="61"/>
      <c r="B61" s="61"/>
      <c r="C61" s="61"/>
      <c r="D61" s="61"/>
      <c r="E61" s="61"/>
      <c r="F61" s="61"/>
      <c r="G61" s="61"/>
      <c r="H61" s="61"/>
      <c r="I61" s="61"/>
      <c r="J61" s="61"/>
      <c r="K61" s="61"/>
    </row>
    <row r="62" spans="1:17" ht="15.75" x14ac:dyDescent="0.25">
      <c r="A62" s="61"/>
      <c r="B62" s="61"/>
      <c r="C62" s="61"/>
      <c r="D62" s="61"/>
      <c r="E62" s="61"/>
      <c r="F62" s="61"/>
      <c r="G62" s="61"/>
      <c r="H62" s="61"/>
      <c r="I62" s="61"/>
      <c r="J62" s="61"/>
      <c r="K62" s="61"/>
    </row>
    <row r="64" spans="1:17" ht="15.75" customHeight="1" x14ac:dyDescent="0.25">
      <c r="A64" s="60"/>
      <c r="B64" s="95" t="s">
        <v>169</v>
      </c>
      <c r="C64" s="95"/>
      <c r="D64" s="95"/>
      <c r="E64" s="95"/>
      <c r="F64" s="95"/>
      <c r="G64" s="95"/>
      <c r="H64" s="95"/>
      <c r="I64" s="95"/>
      <c r="J64" s="95"/>
      <c r="K64" s="95"/>
      <c r="L64" s="95"/>
      <c r="M64" s="40"/>
      <c r="N64" s="40"/>
    </row>
    <row r="66" spans="1:17" ht="56.25" customHeight="1" x14ac:dyDescent="0.25">
      <c r="A66" s="7" t="s">
        <v>210</v>
      </c>
      <c r="B66" s="7" t="s">
        <v>0</v>
      </c>
      <c r="C66" s="7" t="s">
        <v>1</v>
      </c>
      <c r="D66" s="7" t="s">
        <v>2</v>
      </c>
      <c r="E66" s="7" t="s">
        <v>3</v>
      </c>
      <c r="F66" s="8" t="s">
        <v>4</v>
      </c>
      <c r="G66" s="7" t="s">
        <v>5</v>
      </c>
      <c r="H66" s="7" t="s">
        <v>6</v>
      </c>
      <c r="I66" s="7" t="s">
        <v>7</v>
      </c>
      <c r="J66" s="7" t="s">
        <v>240</v>
      </c>
      <c r="K66" s="7" t="s">
        <v>32</v>
      </c>
      <c r="L66" s="6" t="s">
        <v>27</v>
      </c>
      <c r="M66" s="6" t="s">
        <v>28</v>
      </c>
      <c r="N66" s="6" t="s">
        <v>29</v>
      </c>
      <c r="O66" s="6" t="s">
        <v>30</v>
      </c>
    </row>
    <row r="67" spans="1:17" ht="27.75" customHeight="1" x14ac:dyDescent="0.25">
      <c r="A67" s="2">
        <v>1</v>
      </c>
      <c r="B67" s="3" t="s">
        <v>37</v>
      </c>
      <c r="C67" s="63">
        <v>252687</v>
      </c>
      <c r="D67" s="4" t="s">
        <v>170</v>
      </c>
      <c r="E67" s="4" t="s">
        <v>17</v>
      </c>
      <c r="F67" s="5" t="s">
        <v>171</v>
      </c>
      <c r="G67" s="2">
        <v>1013000560</v>
      </c>
      <c r="H67" s="2">
        <v>95</v>
      </c>
      <c r="I67" s="2" t="s">
        <v>47</v>
      </c>
      <c r="J67" s="2">
        <v>1</v>
      </c>
      <c r="K67" s="2" t="s">
        <v>242</v>
      </c>
      <c r="L67" s="73"/>
      <c r="M67" s="73"/>
      <c r="N67" s="73"/>
      <c r="O67" s="73"/>
    </row>
    <row r="68" spans="1:17" ht="30.75" customHeight="1" x14ac:dyDescent="0.25">
      <c r="A68" s="2">
        <v>2</v>
      </c>
      <c r="B68" s="3" t="s">
        <v>37</v>
      </c>
      <c r="C68" s="63">
        <v>252688</v>
      </c>
      <c r="D68" s="4" t="s">
        <v>173</v>
      </c>
      <c r="E68" s="4" t="s">
        <v>17</v>
      </c>
      <c r="F68" s="5" t="s">
        <v>171</v>
      </c>
      <c r="G68" s="2">
        <v>1013000566</v>
      </c>
      <c r="H68" s="2">
        <v>95</v>
      </c>
      <c r="I68" s="2" t="s">
        <v>47</v>
      </c>
      <c r="J68" s="2">
        <v>1</v>
      </c>
      <c r="K68" s="2" t="s">
        <v>242</v>
      </c>
      <c r="L68" s="73"/>
      <c r="M68" s="73"/>
      <c r="N68" s="73"/>
      <c r="O68" s="73"/>
    </row>
    <row r="69" spans="1:17" ht="33" customHeight="1" x14ac:dyDescent="0.25">
      <c r="A69" s="2">
        <v>3</v>
      </c>
      <c r="B69" s="3" t="s">
        <v>37</v>
      </c>
      <c r="C69" s="63">
        <v>252692</v>
      </c>
      <c r="D69" s="4" t="s">
        <v>174</v>
      </c>
      <c r="E69" s="4" t="s">
        <v>17</v>
      </c>
      <c r="F69" s="5" t="s">
        <v>171</v>
      </c>
      <c r="G69" s="2">
        <v>1013000562</v>
      </c>
      <c r="H69" s="2">
        <v>95</v>
      </c>
      <c r="I69" s="2" t="s">
        <v>47</v>
      </c>
      <c r="J69" s="2">
        <v>1</v>
      </c>
      <c r="K69" s="2" t="s">
        <v>242</v>
      </c>
      <c r="L69" s="73"/>
      <c r="M69" s="73"/>
      <c r="N69" s="73"/>
      <c r="O69" s="73"/>
    </row>
    <row r="70" spans="1:17" x14ac:dyDescent="0.25">
      <c r="A70" s="2">
        <v>4</v>
      </c>
      <c r="B70" s="3" t="s">
        <v>155</v>
      </c>
      <c r="C70" s="63">
        <v>260380</v>
      </c>
      <c r="D70" s="4" t="s">
        <v>175</v>
      </c>
      <c r="E70" s="4" t="s">
        <v>22</v>
      </c>
      <c r="F70" s="5" t="s">
        <v>176</v>
      </c>
      <c r="G70" s="2">
        <v>59226094780010</v>
      </c>
      <c r="H70" s="2"/>
      <c r="I70" s="2" t="s">
        <v>177</v>
      </c>
      <c r="J70" s="2">
        <v>1</v>
      </c>
      <c r="K70" s="2" t="s">
        <v>271</v>
      </c>
      <c r="L70" s="75"/>
      <c r="M70" s="73"/>
      <c r="N70" s="73"/>
      <c r="O70" s="73"/>
    </row>
    <row r="71" spans="1:17" ht="48" customHeight="1" x14ac:dyDescent="0.25">
      <c r="A71" s="2">
        <v>5</v>
      </c>
      <c r="B71" s="3" t="s">
        <v>212</v>
      </c>
      <c r="C71" s="63">
        <v>113985</v>
      </c>
      <c r="D71" s="4" t="s">
        <v>272</v>
      </c>
      <c r="E71" s="4" t="s">
        <v>273</v>
      </c>
      <c r="F71" s="5" t="s">
        <v>274</v>
      </c>
      <c r="G71" s="2" t="s">
        <v>275</v>
      </c>
      <c r="H71" s="2" t="s">
        <v>276</v>
      </c>
      <c r="I71" s="2"/>
      <c r="J71" s="2">
        <v>1</v>
      </c>
      <c r="K71" s="2" t="s">
        <v>277</v>
      </c>
      <c r="L71" s="76"/>
      <c r="M71" s="76"/>
      <c r="N71" s="76"/>
      <c r="O71" s="76"/>
    </row>
    <row r="72" spans="1:17" x14ac:dyDescent="0.25">
      <c r="A72" s="13"/>
      <c r="B72" s="14"/>
      <c r="C72" s="15"/>
      <c r="D72" s="15"/>
      <c r="E72" s="15"/>
      <c r="F72" s="16"/>
      <c r="G72" s="17"/>
      <c r="H72" s="13"/>
      <c r="I72" s="17"/>
      <c r="J72" s="17"/>
      <c r="K72" s="17"/>
      <c r="L72" s="18"/>
      <c r="M72" s="18"/>
      <c r="N72" s="18"/>
      <c r="O72" s="18"/>
      <c r="P72" s="18"/>
      <c r="Q72" s="18"/>
    </row>
    <row r="74" spans="1:17" ht="56.25" customHeight="1" x14ac:dyDescent="0.25">
      <c r="L74" s="11"/>
      <c r="M74" s="6" t="s">
        <v>178</v>
      </c>
      <c r="N74" s="6" t="s">
        <v>179</v>
      </c>
      <c r="O74" s="6" t="s">
        <v>180</v>
      </c>
      <c r="P74" s="6" t="s">
        <v>181</v>
      </c>
    </row>
    <row r="75" spans="1:17" ht="17.25" customHeight="1" x14ac:dyDescent="0.25">
      <c r="L75" s="19" t="s">
        <v>188</v>
      </c>
      <c r="M75" s="21"/>
      <c r="N75" s="21"/>
      <c r="O75" s="21"/>
      <c r="P75" s="21"/>
    </row>
    <row r="76" spans="1:17" x14ac:dyDescent="0.25">
      <c r="I76" s="10"/>
      <c r="J76" s="10"/>
      <c r="K76" s="10"/>
      <c r="L76" s="12" t="s">
        <v>182</v>
      </c>
      <c r="M76" s="21">
        <f>M75</f>
        <v>0</v>
      </c>
      <c r="N76" s="20"/>
      <c r="O76" s="20"/>
      <c r="P76" s="20"/>
    </row>
    <row r="77" spans="1:17" x14ac:dyDescent="0.25">
      <c r="L77" s="12" t="s">
        <v>184</v>
      </c>
      <c r="M77" s="20"/>
      <c r="N77" s="21">
        <f>M76+N75</f>
        <v>0</v>
      </c>
      <c r="O77" s="20"/>
      <c r="P77" s="20"/>
    </row>
    <row r="78" spans="1:17" x14ac:dyDescent="0.25">
      <c r="L78" s="12" t="s">
        <v>183</v>
      </c>
      <c r="M78" s="20"/>
      <c r="N78" s="20"/>
      <c r="O78" s="21">
        <f>N77+O75</f>
        <v>0</v>
      </c>
      <c r="P78" s="20"/>
    </row>
    <row r="79" spans="1:17" x14ac:dyDescent="0.25">
      <c r="L79" s="12" t="s">
        <v>185</v>
      </c>
      <c r="M79" s="20"/>
      <c r="N79" s="20"/>
      <c r="O79" s="20"/>
      <c r="P79" s="21">
        <f>O78+P75</f>
        <v>0</v>
      </c>
    </row>
    <row r="82" spans="2:2" x14ac:dyDescent="0.25">
      <c r="B82" s="23" t="s">
        <v>186</v>
      </c>
    </row>
    <row r="83" spans="2:2" x14ac:dyDescent="0.25">
      <c r="B83" s="22" t="s">
        <v>187</v>
      </c>
    </row>
  </sheetData>
  <mergeCells count="22">
    <mergeCell ref="Q13:Q14"/>
    <mergeCell ref="R13:R14"/>
    <mergeCell ref="M13:M14"/>
    <mergeCell ref="J13:J14"/>
    <mergeCell ref="N13:N14"/>
    <mergeCell ref="O13:O14"/>
    <mergeCell ref="P13:P14"/>
    <mergeCell ref="A2:I2"/>
    <mergeCell ref="A4:K4"/>
    <mergeCell ref="A16:K16"/>
    <mergeCell ref="B64:L64"/>
    <mergeCell ref="A13:A14"/>
    <mergeCell ref="B13:B14"/>
    <mergeCell ref="C13:C14"/>
    <mergeCell ref="D13:D14"/>
    <mergeCell ref="E13:E14"/>
    <mergeCell ref="F13:F14"/>
    <mergeCell ref="G13:G14"/>
    <mergeCell ref="H13:H14"/>
    <mergeCell ref="I13:I14"/>
    <mergeCell ref="K13:K14"/>
    <mergeCell ref="L13:L14"/>
  </mergeCells>
  <phoneticPr fontId="1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9F372-671B-4362-AF83-3C3DA6BC11EC}">
  <dimension ref="B1:N65"/>
  <sheetViews>
    <sheetView workbookViewId="0">
      <selection activeCell="F73" sqref="F73"/>
    </sheetView>
  </sheetViews>
  <sheetFormatPr baseColWidth="10" defaultRowHeight="15" x14ac:dyDescent="0.25"/>
  <cols>
    <col min="12" max="12" width="16.140625" customWidth="1"/>
    <col min="13" max="13" width="18.5703125" customWidth="1"/>
    <col min="14" max="14" width="19" customWidth="1"/>
  </cols>
  <sheetData>
    <row r="1" spans="2:14" ht="15.75" thickBot="1" x14ac:dyDescent="0.3">
      <c r="B1" s="64" t="s">
        <v>210</v>
      </c>
      <c r="C1" s="41" t="s">
        <v>0</v>
      </c>
      <c r="D1" s="41" t="s">
        <v>1</v>
      </c>
      <c r="E1" s="42" t="s">
        <v>2</v>
      </c>
      <c r="F1" s="42" t="s">
        <v>3</v>
      </c>
      <c r="G1" s="42" t="s">
        <v>4</v>
      </c>
      <c r="H1" s="42" t="s">
        <v>5</v>
      </c>
      <c r="I1" s="41" t="s">
        <v>6</v>
      </c>
      <c r="J1" s="41" t="s">
        <v>7</v>
      </c>
      <c r="K1" s="41" t="s">
        <v>8</v>
      </c>
      <c r="L1" s="41" t="s">
        <v>9</v>
      </c>
      <c r="M1" s="41" t="s">
        <v>10</v>
      </c>
      <c r="N1" s="42" t="s">
        <v>32</v>
      </c>
    </row>
    <row r="2" spans="2:14" ht="15.75" thickBot="1" x14ac:dyDescent="0.3">
      <c r="B2" s="43">
        <v>1</v>
      </c>
      <c r="C2" s="44" t="s">
        <v>278</v>
      </c>
      <c r="D2" s="45">
        <v>252344</v>
      </c>
      <c r="E2" s="47" t="s">
        <v>279</v>
      </c>
      <c r="F2" s="47" t="s">
        <v>280</v>
      </c>
      <c r="G2" s="47" t="s">
        <v>281</v>
      </c>
      <c r="H2" s="47" t="s">
        <v>282</v>
      </c>
      <c r="I2" s="44">
        <v>250</v>
      </c>
      <c r="J2" s="44" t="s">
        <v>283</v>
      </c>
      <c r="K2" s="44" t="s">
        <v>172</v>
      </c>
      <c r="L2" s="44" t="s">
        <v>172</v>
      </c>
      <c r="M2" s="44" t="s">
        <v>172</v>
      </c>
      <c r="N2" s="47" t="s">
        <v>284</v>
      </c>
    </row>
    <row r="3" spans="2:14" ht="23.25" thickBot="1" x14ac:dyDescent="0.3">
      <c r="B3" s="43">
        <v>2</v>
      </c>
      <c r="C3" s="44" t="s">
        <v>37</v>
      </c>
      <c r="D3" s="45">
        <v>252734</v>
      </c>
      <c r="E3" s="47" t="s">
        <v>285</v>
      </c>
      <c r="F3" s="47" t="s">
        <v>286</v>
      </c>
      <c r="G3" s="47" t="s">
        <v>287</v>
      </c>
      <c r="H3" s="47"/>
      <c r="I3" s="44"/>
      <c r="J3" s="44"/>
      <c r="K3" s="44" t="s">
        <v>172</v>
      </c>
      <c r="L3" s="44" t="s">
        <v>172</v>
      </c>
      <c r="M3" s="44" t="s">
        <v>172</v>
      </c>
      <c r="N3" s="47" t="s">
        <v>288</v>
      </c>
    </row>
    <row r="4" spans="2:14" ht="34.5" thickBot="1" x14ac:dyDescent="0.3">
      <c r="B4" s="43">
        <v>3</v>
      </c>
      <c r="C4" s="44" t="s">
        <v>51</v>
      </c>
      <c r="D4" s="45">
        <v>252732</v>
      </c>
      <c r="E4" s="47" t="s">
        <v>289</v>
      </c>
      <c r="F4" s="47" t="s">
        <v>11</v>
      </c>
      <c r="G4" s="47" t="s">
        <v>290</v>
      </c>
      <c r="H4" s="47">
        <v>2002031</v>
      </c>
      <c r="I4" s="44" t="s">
        <v>291</v>
      </c>
      <c r="J4" s="44"/>
      <c r="K4" s="44" t="s">
        <v>172</v>
      </c>
      <c r="L4" s="44" t="s">
        <v>172</v>
      </c>
      <c r="M4" s="44" t="s">
        <v>172</v>
      </c>
      <c r="N4" s="47" t="s">
        <v>292</v>
      </c>
    </row>
    <row r="5" spans="2:14" ht="23.25" thickBot="1" x14ac:dyDescent="0.3">
      <c r="B5" s="43">
        <v>4</v>
      </c>
      <c r="C5" s="44" t="s">
        <v>51</v>
      </c>
      <c r="D5" s="45">
        <v>113988</v>
      </c>
      <c r="E5" s="46" t="s">
        <v>293</v>
      </c>
      <c r="F5" s="47" t="s">
        <v>294</v>
      </c>
      <c r="G5" s="47" t="s">
        <v>295</v>
      </c>
      <c r="H5" s="47">
        <v>133001814</v>
      </c>
      <c r="I5" s="44"/>
      <c r="J5" s="44"/>
      <c r="K5" s="44" t="s">
        <v>172</v>
      </c>
      <c r="L5" s="44" t="s">
        <v>172</v>
      </c>
      <c r="M5" s="44" t="s">
        <v>172</v>
      </c>
      <c r="N5" s="47" t="s">
        <v>284</v>
      </c>
    </row>
    <row r="6" spans="2:14" ht="15.75" thickBot="1" x14ac:dyDescent="0.3">
      <c r="B6" s="43">
        <v>5</v>
      </c>
      <c r="C6" s="44" t="s">
        <v>296</v>
      </c>
      <c r="D6" s="45">
        <v>252083</v>
      </c>
      <c r="E6" s="47" t="s">
        <v>297</v>
      </c>
      <c r="F6" s="47" t="s">
        <v>280</v>
      </c>
      <c r="G6" s="47" t="s">
        <v>298</v>
      </c>
      <c r="H6" s="47"/>
      <c r="I6" s="44"/>
      <c r="J6" s="44"/>
      <c r="K6" s="44" t="s">
        <v>172</v>
      </c>
      <c r="L6" s="44" t="s">
        <v>172</v>
      </c>
      <c r="M6" s="44" t="s">
        <v>172</v>
      </c>
      <c r="N6" s="47" t="s">
        <v>284</v>
      </c>
    </row>
    <row r="7" spans="2:14" ht="15.75" thickBot="1" x14ac:dyDescent="0.3">
      <c r="B7" s="43">
        <v>6</v>
      </c>
      <c r="C7" s="44" t="s">
        <v>59</v>
      </c>
      <c r="D7" s="45">
        <v>113159</v>
      </c>
      <c r="E7" s="47" t="s">
        <v>299</v>
      </c>
      <c r="F7" s="47" t="s">
        <v>280</v>
      </c>
      <c r="G7" s="47" t="s">
        <v>300</v>
      </c>
      <c r="H7" s="47" t="s">
        <v>301</v>
      </c>
      <c r="I7" s="44" t="s">
        <v>302</v>
      </c>
      <c r="J7" s="44" t="s">
        <v>303</v>
      </c>
      <c r="K7" s="100" t="s">
        <v>304</v>
      </c>
      <c r="L7" s="101"/>
      <c r="M7" s="102"/>
      <c r="N7" s="47" t="s">
        <v>284</v>
      </c>
    </row>
    <row r="8" spans="2:14" ht="15.75" thickBot="1" x14ac:dyDescent="0.3">
      <c r="B8" s="43">
        <v>7</v>
      </c>
      <c r="C8" s="44" t="s">
        <v>59</v>
      </c>
      <c r="D8" s="45">
        <v>113160</v>
      </c>
      <c r="E8" s="47" t="s">
        <v>305</v>
      </c>
      <c r="F8" s="47" t="s">
        <v>280</v>
      </c>
      <c r="G8" s="47" t="s">
        <v>306</v>
      </c>
      <c r="H8" s="47" t="s">
        <v>307</v>
      </c>
      <c r="I8" s="44" t="s">
        <v>302</v>
      </c>
      <c r="J8" s="44" t="s">
        <v>308</v>
      </c>
      <c r="K8" s="100" t="s">
        <v>304</v>
      </c>
      <c r="L8" s="101"/>
      <c r="M8" s="102"/>
      <c r="N8" s="47" t="s">
        <v>284</v>
      </c>
    </row>
    <row r="9" spans="2:14" ht="15.75" thickBot="1" x14ac:dyDescent="0.3">
      <c r="B9" s="43">
        <v>8</v>
      </c>
      <c r="C9" s="44" t="s">
        <v>309</v>
      </c>
      <c r="D9" s="45">
        <v>114069</v>
      </c>
      <c r="E9" s="47" t="s">
        <v>310</v>
      </c>
      <c r="F9" s="47" t="s">
        <v>280</v>
      </c>
      <c r="G9" s="47" t="s">
        <v>311</v>
      </c>
      <c r="H9" s="47" t="s">
        <v>312</v>
      </c>
      <c r="I9" s="44"/>
      <c r="J9" s="44" t="s">
        <v>95</v>
      </c>
      <c r="K9" s="44">
        <v>300</v>
      </c>
      <c r="L9" s="44" t="s">
        <v>313</v>
      </c>
      <c r="M9" s="44" t="s">
        <v>172</v>
      </c>
      <c r="N9" s="47" t="s">
        <v>284</v>
      </c>
    </row>
    <row r="10" spans="2:14" ht="15.75" thickBot="1" x14ac:dyDescent="0.3">
      <c r="B10" s="43">
        <v>9</v>
      </c>
      <c r="C10" s="44" t="s">
        <v>314</v>
      </c>
      <c r="D10" s="45">
        <v>252153</v>
      </c>
      <c r="E10" s="47" t="s">
        <v>315</v>
      </c>
      <c r="F10" s="47" t="s">
        <v>316</v>
      </c>
      <c r="G10" s="47" t="s">
        <v>317</v>
      </c>
      <c r="H10" s="47" t="s">
        <v>318</v>
      </c>
      <c r="I10" s="44"/>
      <c r="J10" s="44"/>
      <c r="K10" s="44" t="s">
        <v>172</v>
      </c>
      <c r="L10" s="44" t="s">
        <v>172</v>
      </c>
      <c r="M10" s="44" t="s">
        <v>172</v>
      </c>
      <c r="N10" s="47" t="s">
        <v>284</v>
      </c>
    </row>
    <row r="11" spans="2:14" ht="23.25" thickBot="1" x14ac:dyDescent="0.3">
      <c r="B11" s="43">
        <v>10</v>
      </c>
      <c r="C11" s="44" t="s">
        <v>314</v>
      </c>
      <c r="D11" s="45">
        <v>252154</v>
      </c>
      <c r="E11" s="47" t="s">
        <v>319</v>
      </c>
      <c r="F11" s="47" t="s">
        <v>320</v>
      </c>
      <c r="G11" s="47" t="s">
        <v>321</v>
      </c>
      <c r="H11" s="47" t="s">
        <v>322</v>
      </c>
      <c r="I11" s="44"/>
      <c r="J11" s="44"/>
      <c r="K11" s="44" t="s">
        <v>172</v>
      </c>
      <c r="L11" s="44" t="s">
        <v>172</v>
      </c>
      <c r="M11" s="44" t="s">
        <v>172</v>
      </c>
      <c r="N11" s="47" t="s">
        <v>284</v>
      </c>
    </row>
    <row r="12" spans="2:14" ht="23.25" thickBot="1" x14ac:dyDescent="0.3">
      <c r="B12" s="43">
        <v>11</v>
      </c>
      <c r="C12" s="44" t="s">
        <v>107</v>
      </c>
      <c r="D12" s="45">
        <v>252351</v>
      </c>
      <c r="E12" s="47" t="s">
        <v>323</v>
      </c>
      <c r="F12" s="47" t="s">
        <v>324</v>
      </c>
      <c r="G12" s="47" t="s">
        <v>325</v>
      </c>
      <c r="H12" s="47" t="s">
        <v>326</v>
      </c>
      <c r="I12" s="44" t="s">
        <v>327</v>
      </c>
      <c r="J12" s="44" t="s">
        <v>328</v>
      </c>
      <c r="K12" s="44" t="s">
        <v>329</v>
      </c>
      <c r="L12" s="44" t="s">
        <v>172</v>
      </c>
      <c r="M12" s="44" t="s">
        <v>172</v>
      </c>
      <c r="N12" s="47" t="s">
        <v>284</v>
      </c>
    </row>
    <row r="13" spans="2:14" ht="23.25" thickBot="1" x14ac:dyDescent="0.3">
      <c r="B13" s="43">
        <v>12</v>
      </c>
      <c r="C13" s="44" t="s">
        <v>107</v>
      </c>
      <c r="D13" s="45">
        <v>113011</v>
      </c>
      <c r="E13" s="47" t="s">
        <v>330</v>
      </c>
      <c r="F13" s="47" t="s">
        <v>324</v>
      </c>
      <c r="G13" s="47" t="s">
        <v>325</v>
      </c>
      <c r="H13" s="47" t="s">
        <v>326</v>
      </c>
      <c r="I13" s="44" t="s">
        <v>327</v>
      </c>
      <c r="J13" s="44" t="s">
        <v>328</v>
      </c>
      <c r="K13" s="44" t="s">
        <v>329</v>
      </c>
      <c r="L13" s="44" t="s">
        <v>172</v>
      </c>
      <c r="M13" s="44" t="s">
        <v>172</v>
      </c>
      <c r="N13" s="47" t="s">
        <v>284</v>
      </c>
    </row>
    <row r="14" spans="2:14" ht="23.25" thickBot="1" x14ac:dyDescent="0.3">
      <c r="B14" s="43">
        <v>13</v>
      </c>
      <c r="C14" s="44" t="s">
        <v>107</v>
      </c>
      <c r="D14" s="45">
        <v>113012</v>
      </c>
      <c r="E14" s="47" t="s">
        <v>331</v>
      </c>
      <c r="F14" s="47" t="s">
        <v>324</v>
      </c>
      <c r="G14" s="47" t="s">
        <v>325</v>
      </c>
      <c r="H14" s="47" t="s">
        <v>326</v>
      </c>
      <c r="I14" s="44" t="s">
        <v>327</v>
      </c>
      <c r="J14" s="44" t="s">
        <v>328</v>
      </c>
      <c r="K14" s="44" t="s">
        <v>329</v>
      </c>
      <c r="L14" s="44" t="s">
        <v>172</v>
      </c>
      <c r="M14" s="44" t="s">
        <v>172</v>
      </c>
      <c r="N14" s="47" t="s">
        <v>284</v>
      </c>
    </row>
    <row r="15" spans="2:14" ht="23.25" thickBot="1" x14ac:dyDescent="0.3">
      <c r="B15" s="43">
        <v>14</v>
      </c>
      <c r="C15" s="44" t="s">
        <v>107</v>
      </c>
      <c r="D15" s="45">
        <v>112013</v>
      </c>
      <c r="E15" s="47" t="s">
        <v>332</v>
      </c>
      <c r="F15" s="47" t="s">
        <v>324</v>
      </c>
      <c r="G15" s="47" t="s">
        <v>325</v>
      </c>
      <c r="H15" s="47" t="s">
        <v>326</v>
      </c>
      <c r="I15" s="44" t="s">
        <v>327</v>
      </c>
      <c r="J15" s="44" t="s">
        <v>328</v>
      </c>
      <c r="K15" s="44" t="s">
        <v>329</v>
      </c>
      <c r="L15" s="44" t="s">
        <v>172</v>
      </c>
      <c r="M15" s="44" t="s">
        <v>172</v>
      </c>
      <c r="N15" s="47" t="s">
        <v>284</v>
      </c>
    </row>
    <row r="16" spans="2:14" ht="15.75" thickBot="1" x14ac:dyDescent="0.3">
      <c r="B16" s="43">
        <v>15</v>
      </c>
      <c r="C16" s="44" t="s">
        <v>107</v>
      </c>
      <c r="D16" s="45">
        <v>252435</v>
      </c>
      <c r="E16" s="46" t="s">
        <v>333</v>
      </c>
      <c r="F16" s="47" t="s">
        <v>280</v>
      </c>
      <c r="G16" s="47" t="s">
        <v>334</v>
      </c>
      <c r="H16" s="47" t="s">
        <v>335</v>
      </c>
      <c r="I16" s="44" t="s">
        <v>336</v>
      </c>
      <c r="J16" s="44" t="s">
        <v>337</v>
      </c>
      <c r="K16" s="44" t="s">
        <v>172</v>
      </c>
      <c r="L16" s="44" t="s">
        <v>172</v>
      </c>
      <c r="M16" s="44" t="s">
        <v>172</v>
      </c>
      <c r="N16" s="47" t="s">
        <v>284</v>
      </c>
    </row>
    <row r="17" spans="2:14" ht="15.75" thickBot="1" x14ac:dyDescent="0.3">
      <c r="B17" s="43">
        <v>16</v>
      </c>
      <c r="C17" s="44" t="s">
        <v>107</v>
      </c>
      <c r="D17" s="45">
        <v>112953</v>
      </c>
      <c r="E17" s="46" t="s">
        <v>338</v>
      </c>
      <c r="F17" s="47" t="s">
        <v>280</v>
      </c>
      <c r="G17" s="47" t="s">
        <v>339</v>
      </c>
      <c r="H17" s="47" t="s">
        <v>340</v>
      </c>
      <c r="I17" s="44" t="s">
        <v>341</v>
      </c>
      <c r="J17" s="44" t="s">
        <v>342</v>
      </c>
      <c r="K17" s="44" t="s">
        <v>343</v>
      </c>
      <c r="L17" s="44" t="s">
        <v>172</v>
      </c>
      <c r="M17" s="44" t="s">
        <v>172</v>
      </c>
      <c r="N17" s="47" t="s">
        <v>284</v>
      </c>
    </row>
    <row r="18" spans="2:14" ht="15.75" thickBot="1" x14ac:dyDescent="0.3">
      <c r="B18" s="43">
        <v>17</v>
      </c>
      <c r="C18" s="44" t="s">
        <v>107</v>
      </c>
      <c r="D18" s="45">
        <v>252265</v>
      </c>
      <c r="E18" s="46" t="s">
        <v>344</v>
      </c>
      <c r="F18" s="47" t="s">
        <v>316</v>
      </c>
      <c r="G18" s="47" t="s">
        <v>345</v>
      </c>
      <c r="H18" s="47">
        <v>96652</v>
      </c>
      <c r="I18" s="44" t="s">
        <v>346</v>
      </c>
      <c r="J18" s="44" t="s">
        <v>42</v>
      </c>
      <c r="K18" s="44" t="s">
        <v>172</v>
      </c>
      <c r="L18" s="44" t="s">
        <v>172</v>
      </c>
      <c r="M18" s="44" t="s">
        <v>172</v>
      </c>
      <c r="N18" s="47" t="s">
        <v>284</v>
      </c>
    </row>
    <row r="19" spans="2:14" ht="15.75" thickBot="1" x14ac:dyDescent="0.3">
      <c r="B19" s="43">
        <v>18</v>
      </c>
      <c r="C19" s="44" t="s">
        <v>107</v>
      </c>
      <c r="D19" s="45">
        <v>252141</v>
      </c>
      <c r="E19" s="46" t="s">
        <v>347</v>
      </c>
      <c r="F19" s="47" t="s">
        <v>280</v>
      </c>
      <c r="G19" s="47" t="s">
        <v>348</v>
      </c>
      <c r="H19" s="47" t="s">
        <v>349</v>
      </c>
      <c r="I19" s="44" t="s">
        <v>350</v>
      </c>
      <c r="J19" s="44" t="s">
        <v>351</v>
      </c>
      <c r="K19" s="44" t="s">
        <v>172</v>
      </c>
      <c r="L19" s="44" t="s">
        <v>172</v>
      </c>
      <c r="M19" s="44" t="s">
        <v>172</v>
      </c>
      <c r="N19" s="47" t="s">
        <v>284</v>
      </c>
    </row>
    <row r="20" spans="2:14" ht="15.75" thickBot="1" x14ac:dyDescent="0.3">
      <c r="B20" s="43">
        <v>19</v>
      </c>
      <c r="C20" s="44" t="s">
        <v>107</v>
      </c>
      <c r="D20" s="45">
        <v>252148</v>
      </c>
      <c r="E20" s="46" t="s">
        <v>352</v>
      </c>
      <c r="F20" s="47" t="s">
        <v>280</v>
      </c>
      <c r="G20" s="47" t="s">
        <v>348</v>
      </c>
      <c r="H20" s="47" t="s">
        <v>353</v>
      </c>
      <c r="I20" s="44" t="s">
        <v>350</v>
      </c>
      <c r="J20" s="44" t="s">
        <v>351</v>
      </c>
      <c r="K20" s="44" t="s">
        <v>172</v>
      </c>
      <c r="L20" s="44" t="s">
        <v>172</v>
      </c>
      <c r="M20" s="44" t="s">
        <v>172</v>
      </c>
      <c r="N20" s="47" t="s">
        <v>284</v>
      </c>
    </row>
    <row r="21" spans="2:14" ht="15.75" thickBot="1" x14ac:dyDescent="0.3">
      <c r="B21" s="43">
        <v>20</v>
      </c>
      <c r="C21" s="44" t="s">
        <v>117</v>
      </c>
      <c r="D21" s="45">
        <v>252266</v>
      </c>
      <c r="E21" s="47" t="s">
        <v>354</v>
      </c>
      <c r="F21" s="47" t="s">
        <v>316</v>
      </c>
      <c r="G21" s="47" t="s">
        <v>345</v>
      </c>
      <c r="H21" s="47">
        <v>916656</v>
      </c>
      <c r="I21" s="44" t="s">
        <v>346</v>
      </c>
      <c r="J21" s="44" t="s">
        <v>42</v>
      </c>
      <c r="K21" s="44" t="s">
        <v>172</v>
      </c>
      <c r="L21" s="44" t="s">
        <v>172</v>
      </c>
      <c r="M21" s="44" t="s">
        <v>172</v>
      </c>
      <c r="N21" s="47" t="s">
        <v>284</v>
      </c>
    </row>
    <row r="22" spans="2:14" ht="15.75" thickBot="1" x14ac:dyDescent="0.3">
      <c r="B22" s="43">
        <v>21</v>
      </c>
      <c r="C22" s="44" t="s">
        <v>117</v>
      </c>
      <c r="D22" s="45">
        <v>252267</v>
      </c>
      <c r="E22" s="47" t="s">
        <v>355</v>
      </c>
      <c r="F22" s="47" t="s">
        <v>316</v>
      </c>
      <c r="G22" s="47" t="s">
        <v>356</v>
      </c>
      <c r="H22" s="47">
        <v>1007488</v>
      </c>
      <c r="I22" s="44" t="s">
        <v>357</v>
      </c>
      <c r="J22" s="44" t="s">
        <v>358</v>
      </c>
      <c r="K22" s="44" t="s">
        <v>172</v>
      </c>
      <c r="L22" s="44" t="s">
        <v>172</v>
      </c>
      <c r="M22" s="44" t="s">
        <v>172</v>
      </c>
      <c r="N22" s="47" t="s">
        <v>284</v>
      </c>
    </row>
    <row r="23" spans="2:14" ht="15.75" thickBot="1" x14ac:dyDescent="0.3">
      <c r="B23" s="43">
        <v>22</v>
      </c>
      <c r="C23" s="44" t="s">
        <v>117</v>
      </c>
      <c r="D23" s="45">
        <v>252268</v>
      </c>
      <c r="E23" s="47" t="s">
        <v>359</v>
      </c>
      <c r="F23" s="47" t="s">
        <v>316</v>
      </c>
      <c r="G23" s="47" t="s">
        <v>356</v>
      </c>
      <c r="H23" s="47">
        <v>1015892</v>
      </c>
      <c r="I23" s="44" t="s">
        <v>357</v>
      </c>
      <c r="J23" s="44" t="s">
        <v>358</v>
      </c>
      <c r="K23" s="44" t="s">
        <v>172</v>
      </c>
      <c r="L23" s="44" t="s">
        <v>172</v>
      </c>
      <c r="M23" s="44" t="s">
        <v>172</v>
      </c>
      <c r="N23" s="47" t="s">
        <v>284</v>
      </c>
    </row>
    <row r="24" spans="2:14" ht="15.75" thickBot="1" x14ac:dyDescent="0.3">
      <c r="B24" s="43">
        <v>23</v>
      </c>
      <c r="C24" s="44" t="s">
        <v>117</v>
      </c>
      <c r="D24" s="45">
        <v>252295</v>
      </c>
      <c r="E24" s="47" t="s">
        <v>360</v>
      </c>
      <c r="F24" s="47" t="s">
        <v>316</v>
      </c>
      <c r="G24" s="47" t="s">
        <v>356</v>
      </c>
      <c r="H24" s="47">
        <v>1116767</v>
      </c>
      <c r="I24" s="44" t="s">
        <v>357</v>
      </c>
      <c r="J24" s="44" t="s">
        <v>358</v>
      </c>
      <c r="K24" s="44" t="s">
        <v>172</v>
      </c>
      <c r="L24" s="44" t="s">
        <v>172</v>
      </c>
      <c r="M24" s="44" t="s">
        <v>172</v>
      </c>
      <c r="N24" s="47" t="s">
        <v>284</v>
      </c>
    </row>
    <row r="25" spans="2:14" ht="15.75" thickBot="1" x14ac:dyDescent="0.3">
      <c r="B25" s="43">
        <v>24</v>
      </c>
      <c r="C25" s="44" t="s">
        <v>117</v>
      </c>
      <c r="D25" s="45">
        <v>252296</v>
      </c>
      <c r="E25" s="47" t="s">
        <v>361</v>
      </c>
      <c r="F25" s="47" t="s">
        <v>316</v>
      </c>
      <c r="G25" s="47" t="s">
        <v>356</v>
      </c>
      <c r="H25" s="47">
        <v>1113815</v>
      </c>
      <c r="I25" s="44" t="s">
        <v>357</v>
      </c>
      <c r="J25" s="44" t="s">
        <v>358</v>
      </c>
      <c r="K25" s="44" t="s">
        <v>172</v>
      </c>
      <c r="L25" s="44" t="s">
        <v>172</v>
      </c>
      <c r="M25" s="44" t="s">
        <v>172</v>
      </c>
      <c r="N25" s="47" t="s">
        <v>284</v>
      </c>
    </row>
    <row r="26" spans="2:14" ht="15.75" thickBot="1" x14ac:dyDescent="0.3">
      <c r="B26" s="43">
        <v>25</v>
      </c>
      <c r="C26" s="44" t="s">
        <v>117</v>
      </c>
      <c r="D26" s="45">
        <v>252348</v>
      </c>
      <c r="E26" s="47" t="s">
        <v>362</v>
      </c>
      <c r="F26" s="47" t="s">
        <v>280</v>
      </c>
      <c r="G26" s="47" t="s">
        <v>363</v>
      </c>
      <c r="H26" s="47" t="s">
        <v>364</v>
      </c>
      <c r="I26" s="44" t="s">
        <v>302</v>
      </c>
      <c r="J26" s="44" t="s">
        <v>342</v>
      </c>
      <c r="K26" s="44" t="s">
        <v>172</v>
      </c>
      <c r="L26" s="44" t="s">
        <v>172</v>
      </c>
      <c r="M26" s="44" t="s">
        <v>172</v>
      </c>
      <c r="N26" s="47" t="s">
        <v>284</v>
      </c>
    </row>
    <row r="27" spans="2:14" ht="15.75" thickBot="1" x14ac:dyDescent="0.3">
      <c r="B27" s="43">
        <v>26</v>
      </c>
      <c r="C27" s="44" t="s">
        <v>117</v>
      </c>
      <c r="D27" s="45">
        <v>252349</v>
      </c>
      <c r="E27" s="47" t="s">
        <v>365</v>
      </c>
      <c r="F27" s="47" t="s">
        <v>280</v>
      </c>
      <c r="G27" s="47" t="s">
        <v>366</v>
      </c>
      <c r="H27" s="47" t="s">
        <v>367</v>
      </c>
      <c r="I27" s="44" t="s">
        <v>368</v>
      </c>
      <c r="J27" s="44" t="s">
        <v>351</v>
      </c>
      <c r="K27" s="100" t="s">
        <v>304</v>
      </c>
      <c r="L27" s="101"/>
      <c r="M27" s="102"/>
      <c r="N27" s="47" t="s">
        <v>284</v>
      </c>
    </row>
    <row r="28" spans="2:14" ht="15.75" thickBot="1" x14ac:dyDescent="0.3">
      <c r="B28" s="43">
        <v>27</v>
      </c>
      <c r="C28" s="44" t="s">
        <v>117</v>
      </c>
      <c r="D28" s="45">
        <v>252273</v>
      </c>
      <c r="E28" s="47" t="s">
        <v>369</v>
      </c>
      <c r="F28" s="47" t="s">
        <v>280</v>
      </c>
      <c r="G28" s="47" t="s">
        <v>348</v>
      </c>
      <c r="H28" s="47" t="s">
        <v>370</v>
      </c>
      <c r="I28" s="44" t="s">
        <v>350</v>
      </c>
      <c r="J28" s="44" t="s">
        <v>351</v>
      </c>
      <c r="K28" s="44" t="s">
        <v>172</v>
      </c>
      <c r="L28" s="44" t="s">
        <v>172</v>
      </c>
      <c r="M28" s="44" t="s">
        <v>172</v>
      </c>
      <c r="N28" s="47" t="s">
        <v>284</v>
      </c>
    </row>
    <row r="29" spans="2:14" ht="15.75" thickBot="1" x14ac:dyDescent="0.3">
      <c r="B29" s="43">
        <v>28</v>
      </c>
      <c r="C29" s="44" t="s">
        <v>117</v>
      </c>
      <c r="D29" s="45">
        <v>252282</v>
      </c>
      <c r="E29" s="49" t="s">
        <v>371</v>
      </c>
      <c r="F29" s="47" t="s">
        <v>280</v>
      </c>
      <c r="G29" s="47" t="s">
        <v>372</v>
      </c>
      <c r="H29" s="47" t="s">
        <v>373</v>
      </c>
      <c r="I29" s="44" t="s">
        <v>374</v>
      </c>
      <c r="J29" s="44" t="s">
        <v>337</v>
      </c>
      <c r="K29" s="100" t="s">
        <v>304</v>
      </c>
      <c r="L29" s="101"/>
      <c r="M29" s="102"/>
      <c r="N29" s="47" t="s">
        <v>284</v>
      </c>
    </row>
    <row r="30" spans="2:14" ht="15.75" thickBot="1" x14ac:dyDescent="0.3">
      <c r="B30" s="43">
        <v>29</v>
      </c>
      <c r="C30" s="44" t="s">
        <v>117</v>
      </c>
      <c r="D30" s="45">
        <v>252272</v>
      </c>
      <c r="E30" s="65" t="s">
        <v>375</v>
      </c>
      <c r="F30" s="47" t="s">
        <v>280</v>
      </c>
      <c r="G30" s="47" t="s">
        <v>372</v>
      </c>
      <c r="H30" s="47" t="s">
        <v>376</v>
      </c>
      <c r="I30" s="44" t="s">
        <v>374</v>
      </c>
      <c r="J30" s="44" t="s">
        <v>337</v>
      </c>
      <c r="K30" s="100" t="s">
        <v>304</v>
      </c>
      <c r="L30" s="101"/>
      <c r="M30" s="102"/>
      <c r="N30" s="47" t="s">
        <v>284</v>
      </c>
    </row>
    <row r="31" spans="2:14" ht="15.75" thickBot="1" x14ac:dyDescent="0.3">
      <c r="B31" s="43">
        <v>30</v>
      </c>
      <c r="C31" s="48" t="s">
        <v>117</v>
      </c>
      <c r="D31" s="45">
        <v>252279</v>
      </c>
      <c r="E31" s="65" t="s">
        <v>377</v>
      </c>
      <c r="F31" s="47" t="s">
        <v>280</v>
      </c>
      <c r="G31" s="47" t="s">
        <v>372</v>
      </c>
      <c r="H31" s="47" t="s">
        <v>378</v>
      </c>
      <c r="I31" s="44" t="s">
        <v>374</v>
      </c>
      <c r="J31" s="44" t="s">
        <v>337</v>
      </c>
      <c r="K31" s="100" t="s">
        <v>304</v>
      </c>
      <c r="L31" s="101"/>
      <c r="M31" s="102"/>
      <c r="N31" s="47" t="s">
        <v>284</v>
      </c>
    </row>
    <row r="32" spans="2:14" ht="15.75" thickBot="1" x14ac:dyDescent="0.3">
      <c r="B32" s="43">
        <v>31</v>
      </c>
      <c r="C32" s="66" t="s">
        <v>117</v>
      </c>
      <c r="D32" s="45">
        <v>252374</v>
      </c>
      <c r="E32" s="65" t="s">
        <v>379</v>
      </c>
      <c r="F32" s="47" t="s">
        <v>280</v>
      </c>
      <c r="G32" s="47" t="s">
        <v>380</v>
      </c>
      <c r="H32" s="47" t="s">
        <v>381</v>
      </c>
      <c r="I32" s="44" t="s">
        <v>374</v>
      </c>
      <c r="J32" s="44" t="s">
        <v>342</v>
      </c>
      <c r="K32" s="100" t="s">
        <v>304</v>
      </c>
      <c r="L32" s="101"/>
      <c r="M32" s="102"/>
      <c r="N32" s="47" t="s">
        <v>284</v>
      </c>
    </row>
    <row r="33" spans="2:14" ht="15.75" thickBot="1" x14ac:dyDescent="0.3">
      <c r="B33" s="43">
        <v>32</v>
      </c>
      <c r="C33" s="66" t="s">
        <v>117</v>
      </c>
      <c r="D33" s="45">
        <v>252270</v>
      </c>
      <c r="E33" s="65" t="s">
        <v>382</v>
      </c>
      <c r="F33" s="47" t="s">
        <v>280</v>
      </c>
      <c r="G33" s="47" t="s">
        <v>383</v>
      </c>
      <c r="H33" s="47" t="s">
        <v>384</v>
      </c>
      <c r="I33" s="44" t="s">
        <v>368</v>
      </c>
      <c r="J33" s="44" t="s">
        <v>385</v>
      </c>
      <c r="K33" s="100" t="s">
        <v>304</v>
      </c>
      <c r="L33" s="101"/>
      <c r="M33" s="102"/>
      <c r="N33" s="47" t="s">
        <v>284</v>
      </c>
    </row>
    <row r="34" spans="2:14" ht="15.75" thickBot="1" x14ac:dyDescent="0.3">
      <c r="B34" s="43">
        <v>33</v>
      </c>
      <c r="C34" s="50" t="s">
        <v>117</v>
      </c>
      <c r="D34" s="45">
        <v>252263</v>
      </c>
      <c r="E34" s="59" t="s">
        <v>386</v>
      </c>
      <c r="F34" s="47" t="s">
        <v>280</v>
      </c>
      <c r="G34" s="47" t="s">
        <v>383</v>
      </c>
      <c r="H34" s="47" t="s">
        <v>387</v>
      </c>
      <c r="I34" s="44" t="s">
        <v>368</v>
      </c>
      <c r="J34" s="44" t="s">
        <v>385</v>
      </c>
      <c r="K34" s="100" t="s">
        <v>304</v>
      </c>
      <c r="L34" s="101"/>
      <c r="M34" s="102"/>
      <c r="N34" s="47" t="s">
        <v>284</v>
      </c>
    </row>
    <row r="35" spans="2:14" ht="15.75" thickBot="1" x14ac:dyDescent="0.3">
      <c r="B35" s="43">
        <v>34</v>
      </c>
      <c r="C35" s="44" t="s">
        <v>117</v>
      </c>
      <c r="D35" s="45">
        <v>252345</v>
      </c>
      <c r="E35" s="47" t="s">
        <v>388</v>
      </c>
      <c r="F35" s="47" t="s">
        <v>280</v>
      </c>
      <c r="G35" s="47" t="s">
        <v>389</v>
      </c>
      <c r="H35" s="47"/>
      <c r="I35" s="44">
        <v>250</v>
      </c>
      <c r="J35" s="44" t="s">
        <v>283</v>
      </c>
      <c r="K35" s="44" t="s">
        <v>172</v>
      </c>
      <c r="L35" s="44" t="s">
        <v>172</v>
      </c>
      <c r="M35" s="44" t="s">
        <v>172</v>
      </c>
      <c r="N35" s="47" t="s">
        <v>284</v>
      </c>
    </row>
    <row r="36" spans="2:14" ht="15.75" thickBot="1" x14ac:dyDescent="0.3">
      <c r="B36" s="43">
        <v>35</v>
      </c>
      <c r="C36" s="44" t="s">
        <v>117</v>
      </c>
      <c r="D36" s="45">
        <v>252343</v>
      </c>
      <c r="E36" s="47" t="s">
        <v>390</v>
      </c>
      <c r="F36" s="47" t="s">
        <v>391</v>
      </c>
      <c r="G36" s="47" t="s">
        <v>392</v>
      </c>
      <c r="H36" s="47"/>
      <c r="I36" s="44"/>
      <c r="J36" s="44"/>
      <c r="K36" s="44" t="s">
        <v>172</v>
      </c>
      <c r="L36" s="44" t="s">
        <v>172</v>
      </c>
      <c r="M36" s="44" t="s">
        <v>172</v>
      </c>
      <c r="N36" s="47" t="s">
        <v>284</v>
      </c>
    </row>
    <row r="37" spans="2:14" ht="15.75" thickBot="1" x14ac:dyDescent="0.3">
      <c r="B37" s="43">
        <v>36</v>
      </c>
      <c r="C37" s="44" t="s">
        <v>117</v>
      </c>
      <c r="D37" s="45">
        <v>252280</v>
      </c>
      <c r="E37" s="47" t="s">
        <v>393</v>
      </c>
      <c r="F37" s="47" t="s">
        <v>391</v>
      </c>
      <c r="G37" s="47" t="s">
        <v>392</v>
      </c>
      <c r="H37" s="47"/>
      <c r="I37" s="44"/>
      <c r="J37" s="44"/>
      <c r="K37" s="44" t="s">
        <v>172</v>
      </c>
      <c r="L37" s="44" t="s">
        <v>172</v>
      </c>
      <c r="M37" s="44" t="s">
        <v>172</v>
      </c>
      <c r="N37" s="47" t="s">
        <v>284</v>
      </c>
    </row>
    <row r="38" spans="2:14" ht="15.75" thickBot="1" x14ac:dyDescent="0.3">
      <c r="B38" s="43">
        <v>37</v>
      </c>
      <c r="C38" s="44" t="s">
        <v>394</v>
      </c>
      <c r="D38" s="45">
        <v>252373</v>
      </c>
      <c r="E38" s="47" t="s">
        <v>395</v>
      </c>
      <c r="F38" s="47" t="s">
        <v>316</v>
      </c>
      <c r="G38" s="47" t="s">
        <v>396</v>
      </c>
      <c r="H38" s="47" t="s">
        <v>397</v>
      </c>
      <c r="I38" s="44">
        <v>100</v>
      </c>
      <c r="J38" s="44" t="s">
        <v>351</v>
      </c>
      <c r="K38" s="44" t="s">
        <v>270</v>
      </c>
      <c r="L38" s="44">
        <v>0.14499999999999999</v>
      </c>
      <c r="M38" s="44" t="s">
        <v>172</v>
      </c>
      <c r="N38" s="47" t="s">
        <v>284</v>
      </c>
    </row>
    <row r="39" spans="2:14" ht="15.75" thickBot="1" x14ac:dyDescent="0.3">
      <c r="B39" s="43">
        <v>38</v>
      </c>
      <c r="C39" s="44" t="s">
        <v>394</v>
      </c>
      <c r="D39" s="45">
        <v>252372</v>
      </c>
      <c r="E39" s="47" t="s">
        <v>398</v>
      </c>
      <c r="F39" s="47" t="s">
        <v>316</v>
      </c>
      <c r="G39" s="47" t="s">
        <v>396</v>
      </c>
      <c r="H39" s="47" t="s">
        <v>399</v>
      </c>
      <c r="I39" s="44">
        <v>100</v>
      </c>
      <c r="J39" s="44" t="s">
        <v>351</v>
      </c>
      <c r="K39" s="44" t="s">
        <v>270</v>
      </c>
      <c r="L39" s="44">
        <v>0.14499999999999999</v>
      </c>
      <c r="M39" s="44" t="s">
        <v>172</v>
      </c>
      <c r="N39" s="47" t="s">
        <v>284</v>
      </c>
    </row>
    <row r="40" spans="2:14" ht="15.75" thickBot="1" x14ac:dyDescent="0.3">
      <c r="B40" s="43">
        <v>39</v>
      </c>
      <c r="C40" s="44" t="s">
        <v>394</v>
      </c>
      <c r="D40" s="45">
        <v>252370</v>
      </c>
      <c r="E40" s="47" t="s">
        <v>400</v>
      </c>
      <c r="F40" s="47" t="s">
        <v>316</v>
      </c>
      <c r="G40" s="47" t="s">
        <v>396</v>
      </c>
      <c r="H40" s="47" t="s">
        <v>401</v>
      </c>
      <c r="I40" s="44">
        <v>100</v>
      </c>
      <c r="J40" s="44" t="s">
        <v>351</v>
      </c>
      <c r="K40" s="44" t="s">
        <v>270</v>
      </c>
      <c r="L40" s="44">
        <v>0.14499999999999999</v>
      </c>
      <c r="M40" s="44" t="s">
        <v>172</v>
      </c>
      <c r="N40" s="47" t="s">
        <v>284</v>
      </c>
    </row>
    <row r="41" spans="2:14" ht="15.75" thickBot="1" x14ac:dyDescent="0.3">
      <c r="B41" s="43">
        <v>40</v>
      </c>
      <c r="C41" s="44" t="s">
        <v>394</v>
      </c>
      <c r="D41" s="45">
        <v>252371</v>
      </c>
      <c r="E41" s="47" t="s">
        <v>402</v>
      </c>
      <c r="F41" s="47" t="s">
        <v>316</v>
      </c>
      <c r="G41" s="47" t="s">
        <v>396</v>
      </c>
      <c r="H41" s="47" t="s">
        <v>403</v>
      </c>
      <c r="I41" s="44">
        <v>100</v>
      </c>
      <c r="J41" s="44" t="s">
        <v>351</v>
      </c>
      <c r="K41" s="44" t="s">
        <v>270</v>
      </c>
      <c r="L41" s="44">
        <v>0.14499999999999999</v>
      </c>
      <c r="M41" s="44" t="s">
        <v>172</v>
      </c>
      <c r="N41" s="47" t="s">
        <v>284</v>
      </c>
    </row>
    <row r="42" spans="2:14" ht="15.75" thickBot="1" x14ac:dyDescent="0.3">
      <c r="B42" s="43">
        <v>41</v>
      </c>
      <c r="C42" s="44" t="s">
        <v>394</v>
      </c>
      <c r="D42" s="45">
        <v>252375</v>
      </c>
      <c r="E42" s="47" t="s">
        <v>404</v>
      </c>
      <c r="F42" s="47" t="s">
        <v>280</v>
      </c>
      <c r="G42" s="47" t="s">
        <v>380</v>
      </c>
      <c r="H42" s="47" t="s">
        <v>405</v>
      </c>
      <c r="I42" s="44" t="s">
        <v>368</v>
      </c>
      <c r="J42" s="44" t="s">
        <v>342</v>
      </c>
      <c r="K42" s="100" t="s">
        <v>304</v>
      </c>
      <c r="L42" s="101"/>
      <c r="M42" s="102"/>
      <c r="N42" s="47" t="s">
        <v>284</v>
      </c>
    </row>
    <row r="43" spans="2:14" ht="15.75" thickBot="1" x14ac:dyDescent="0.3">
      <c r="B43" s="43">
        <v>42</v>
      </c>
      <c r="C43" s="44" t="s">
        <v>394</v>
      </c>
      <c r="D43" s="45">
        <v>252376</v>
      </c>
      <c r="E43" s="47" t="s">
        <v>406</v>
      </c>
      <c r="F43" s="47" t="s">
        <v>280</v>
      </c>
      <c r="G43" s="47" t="s">
        <v>380</v>
      </c>
      <c r="H43" s="47" t="s">
        <v>407</v>
      </c>
      <c r="I43" s="44" t="s">
        <v>368</v>
      </c>
      <c r="J43" s="44" t="s">
        <v>342</v>
      </c>
      <c r="K43" s="100" t="s">
        <v>304</v>
      </c>
      <c r="L43" s="101"/>
      <c r="M43" s="102"/>
      <c r="N43" s="47" t="s">
        <v>284</v>
      </c>
    </row>
    <row r="44" spans="2:14" ht="15.75" thickBot="1" x14ac:dyDescent="0.3">
      <c r="B44" s="43">
        <v>43</v>
      </c>
      <c r="C44" s="44" t="s">
        <v>408</v>
      </c>
      <c r="D44" s="45">
        <v>252177</v>
      </c>
      <c r="E44" s="46" t="s">
        <v>409</v>
      </c>
      <c r="F44" s="46" t="s">
        <v>280</v>
      </c>
      <c r="G44" s="47" t="s">
        <v>372</v>
      </c>
      <c r="H44" s="47" t="s">
        <v>410</v>
      </c>
      <c r="I44" s="67">
        <v>25689</v>
      </c>
      <c r="J44" s="44" t="s">
        <v>337</v>
      </c>
      <c r="K44" s="100" t="s">
        <v>304</v>
      </c>
      <c r="L44" s="101"/>
      <c r="M44" s="102"/>
      <c r="N44" s="47" t="s">
        <v>284</v>
      </c>
    </row>
    <row r="45" spans="2:14" ht="15.75" thickBot="1" x14ac:dyDescent="0.3">
      <c r="B45" s="43">
        <v>44</v>
      </c>
      <c r="C45" s="44" t="s">
        <v>155</v>
      </c>
      <c r="D45" s="45">
        <v>260426</v>
      </c>
      <c r="E45" s="47" t="s">
        <v>411</v>
      </c>
      <c r="F45" s="47" t="s">
        <v>71</v>
      </c>
      <c r="G45" s="47" t="s">
        <v>412</v>
      </c>
      <c r="H45" s="47">
        <v>59526037450010</v>
      </c>
      <c r="I45" s="44" t="s">
        <v>413</v>
      </c>
      <c r="J45" s="44" t="s">
        <v>414</v>
      </c>
      <c r="K45" s="44" t="s">
        <v>172</v>
      </c>
      <c r="L45" s="44" t="s">
        <v>313</v>
      </c>
      <c r="M45" s="44" t="s">
        <v>172</v>
      </c>
      <c r="N45" s="47" t="s">
        <v>284</v>
      </c>
    </row>
    <row r="46" spans="2:14" ht="15.75" thickBot="1" x14ac:dyDescent="0.3">
      <c r="B46" s="43">
        <v>45</v>
      </c>
      <c r="C46" s="44" t="s">
        <v>415</v>
      </c>
      <c r="D46" s="45">
        <v>252698</v>
      </c>
      <c r="E46" s="46" t="s">
        <v>416</v>
      </c>
      <c r="F46" s="47" t="s">
        <v>417</v>
      </c>
      <c r="G46" s="47" t="s">
        <v>418</v>
      </c>
      <c r="H46" s="47"/>
      <c r="I46" s="44">
        <v>200</v>
      </c>
      <c r="J46" s="44" t="s">
        <v>419</v>
      </c>
      <c r="K46" s="44" t="s">
        <v>172</v>
      </c>
      <c r="L46" s="44" t="s">
        <v>172</v>
      </c>
      <c r="M46" s="44" t="s">
        <v>172</v>
      </c>
      <c r="N46" s="47" t="s">
        <v>284</v>
      </c>
    </row>
    <row r="47" spans="2:14" ht="23.25" thickBot="1" x14ac:dyDescent="0.3">
      <c r="B47" s="43">
        <v>46</v>
      </c>
      <c r="C47" s="44" t="s">
        <v>415</v>
      </c>
      <c r="D47" s="45">
        <v>252762</v>
      </c>
      <c r="E47" s="46" t="s">
        <v>420</v>
      </c>
      <c r="F47" s="47" t="s">
        <v>421</v>
      </c>
      <c r="G47" s="47" t="s">
        <v>422</v>
      </c>
      <c r="H47" s="47" t="s">
        <v>423</v>
      </c>
      <c r="I47" s="44">
        <v>300</v>
      </c>
      <c r="J47" s="44"/>
      <c r="K47" s="44" t="s">
        <v>172</v>
      </c>
      <c r="L47" s="44" t="s">
        <v>172</v>
      </c>
      <c r="M47" s="44" t="s">
        <v>172</v>
      </c>
      <c r="N47" s="47" t="s">
        <v>284</v>
      </c>
    </row>
    <row r="48" spans="2:14" ht="23.25" thickBot="1" x14ac:dyDescent="0.3">
      <c r="B48" s="43">
        <v>47</v>
      </c>
      <c r="C48" s="44" t="s">
        <v>415</v>
      </c>
      <c r="D48" s="45">
        <v>113985</v>
      </c>
      <c r="E48" s="46" t="s">
        <v>424</v>
      </c>
      <c r="F48" s="47" t="s">
        <v>421</v>
      </c>
      <c r="G48" s="47" t="s">
        <v>425</v>
      </c>
      <c r="H48" s="47" t="s">
        <v>426</v>
      </c>
      <c r="I48" s="44">
        <v>220</v>
      </c>
      <c r="J48" s="44"/>
      <c r="K48" s="44" t="s">
        <v>172</v>
      </c>
      <c r="L48" s="44" t="s">
        <v>172</v>
      </c>
      <c r="M48" s="44" t="s">
        <v>172</v>
      </c>
      <c r="N48" s="47" t="s">
        <v>284</v>
      </c>
    </row>
    <row r="49" spans="2:14" ht="15.75" thickBot="1" x14ac:dyDescent="0.3">
      <c r="B49" s="43">
        <v>48</v>
      </c>
      <c r="C49" s="44" t="s">
        <v>249</v>
      </c>
      <c r="D49" s="45">
        <v>113985</v>
      </c>
      <c r="E49" s="46" t="s">
        <v>427</v>
      </c>
      <c r="F49" s="47" t="s">
        <v>428</v>
      </c>
      <c r="G49" s="47"/>
      <c r="H49" s="47"/>
      <c r="I49" s="44"/>
      <c r="J49" s="44"/>
      <c r="K49" s="44" t="s">
        <v>172</v>
      </c>
      <c r="L49" s="44" t="s">
        <v>172</v>
      </c>
      <c r="M49" s="44" t="s">
        <v>172</v>
      </c>
      <c r="N49" s="47" t="s">
        <v>284</v>
      </c>
    </row>
    <row r="50" spans="2:14" ht="23.25" thickBot="1" x14ac:dyDescent="0.3">
      <c r="B50" s="43">
        <v>49</v>
      </c>
      <c r="C50" s="44" t="s">
        <v>249</v>
      </c>
      <c r="D50" s="45">
        <v>113985</v>
      </c>
      <c r="E50" s="46" t="s">
        <v>429</v>
      </c>
      <c r="F50" s="47" t="s">
        <v>421</v>
      </c>
      <c r="G50" s="47" t="s">
        <v>430</v>
      </c>
      <c r="H50" s="47" t="s">
        <v>431</v>
      </c>
      <c r="I50" s="44">
        <v>300</v>
      </c>
      <c r="J50" s="44"/>
      <c r="K50" s="44" t="s">
        <v>172</v>
      </c>
      <c r="L50" s="44" t="s">
        <v>172</v>
      </c>
      <c r="M50" s="44" t="s">
        <v>172</v>
      </c>
      <c r="N50" s="47" t="s">
        <v>284</v>
      </c>
    </row>
    <row r="51" spans="2:14" ht="15.75" thickBot="1" x14ac:dyDescent="0.3">
      <c r="B51" s="43">
        <v>50</v>
      </c>
      <c r="C51" s="44" t="s">
        <v>143</v>
      </c>
      <c r="D51" s="45">
        <v>260492</v>
      </c>
      <c r="E51" s="47" t="s">
        <v>144</v>
      </c>
      <c r="F51" s="47" t="s">
        <v>92</v>
      </c>
      <c r="G51" s="47" t="s">
        <v>148</v>
      </c>
      <c r="H51" s="47">
        <v>127109</v>
      </c>
      <c r="I51" s="44" t="s">
        <v>73</v>
      </c>
      <c r="J51" s="44" t="s">
        <v>56</v>
      </c>
      <c r="K51" s="44" t="s">
        <v>43</v>
      </c>
      <c r="L51" s="44" t="s">
        <v>111</v>
      </c>
      <c r="M51" s="68">
        <v>4.71</v>
      </c>
      <c r="N51" s="47" t="s">
        <v>432</v>
      </c>
    </row>
    <row r="52" spans="2:14" ht="15.75" thickBot="1" x14ac:dyDescent="0.3">
      <c r="B52" s="43">
        <v>51</v>
      </c>
      <c r="C52" s="44" t="s">
        <v>117</v>
      </c>
      <c r="D52" s="44">
        <v>252283</v>
      </c>
      <c r="E52" s="46" t="s">
        <v>126</v>
      </c>
      <c r="F52" s="47" t="s">
        <v>92</v>
      </c>
      <c r="G52" s="47" t="s">
        <v>127</v>
      </c>
      <c r="H52" s="47">
        <v>157141</v>
      </c>
      <c r="I52" s="44" t="s">
        <v>73</v>
      </c>
      <c r="J52" s="44" t="s">
        <v>95</v>
      </c>
      <c r="K52" s="44" t="s">
        <v>43</v>
      </c>
      <c r="L52" s="44">
        <v>0.8</v>
      </c>
      <c r="M52" s="68">
        <v>3.14</v>
      </c>
      <c r="N52" s="47" t="s">
        <v>432</v>
      </c>
    </row>
    <row r="53" spans="2:14" ht="15.75" thickBot="1" x14ac:dyDescent="0.3">
      <c r="B53" s="43">
        <v>52</v>
      </c>
      <c r="C53" s="44" t="s">
        <v>117</v>
      </c>
      <c r="D53" s="45">
        <v>252284</v>
      </c>
      <c r="E53" s="46" t="s">
        <v>128</v>
      </c>
      <c r="F53" s="47" t="s">
        <v>92</v>
      </c>
      <c r="G53" s="47" t="s">
        <v>127</v>
      </c>
      <c r="H53" s="47">
        <v>157142</v>
      </c>
      <c r="I53" s="44" t="s">
        <v>73</v>
      </c>
      <c r="J53" s="44" t="s">
        <v>95</v>
      </c>
      <c r="K53" s="44" t="s">
        <v>43</v>
      </c>
      <c r="L53" s="44">
        <v>0.8</v>
      </c>
      <c r="M53" s="68">
        <v>3.14</v>
      </c>
      <c r="N53" s="47" t="s">
        <v>432</v>
      </c>
    </row>
    <row r="54" spans="2:14" ht="15.75" thickBot="1" x14ac:dyDescent="0.3">
      <c r="B54" s="43">
        <v>53</v>
      </c>
      <c r="C54" s="44" t="s">
        <v>129</v>
      </c>
      <c r="D54" s="45">
        <v>252300</v>
      </c>
      <c r="E54" s="47" t="s">
        <v>130</v>
      </c>
      <c r="F54" s="47" t="s">
        <v>22</v>
      </c>
      <c r="G54" s="47" t="s">
        <v>78</v>
      </c>
      <c r="H54" s="47">
        <v>56706009690020</v>
      </c>
      <c r="I54" s="44" t="s">
        <v>79</v>
      </c>
      <c r="J54" s="44" t="s">
        <v>56</v>
      </c>
      <c r="K54" s="44" t="s">
        <v>43</v>
      </c>
      <c r="L54" s="44">
        <v>1</v>
      </c>
      <c r="M54" s="68">
        <v>3.92</v>
      </c>
      <c r="N54" s="47" t="s">
        <v>432</v>
      </c>
    </row>
    <row r="55" spans="2:14" ht="23.25" thickBot="1" x14ac:dyDescent="0.3">
      <c r="B55" s="43">
        <v>54</v>
      </c>
      <c r="C55" s="44" t="s">
        <v>131</v>
      </c>
      <c r="D55" s="45">
        <v>252183</v>
      </c>
      <c r="E55" s="47" t="s">
        <v>132</v>
      </c>
      <c r="F55" s="47" t="s">
        <v>22</v>
      </c>
      <c r="G55" s="47" t="s">
        <v>78</v>
      </c>
      <c r="H55" s="47">
        <v>56706013950020</v>
      </c>
      <c r="I55" s="44" t="s">
        <v>79</v>
      </c>
      <c r="J55" s="44" t="s">
        <v>56</v>
      </c>
      <c r="K55" s="44" t="s">
        <v>43</v>
      </c>
      <c r="L55" s="44">
        <v>1</v>
      </c>
      <c r="M55" s="68">
        <v>3.92</v>
      </c>
      <c r="N55" s="47" t="s">
        <v>432</v>
      </c>
    </row>
    <row r="56" spans="2:14" ht="15.75" thickBot="1" x14ac:dyDescent="0.3">
      <c r="B56" s="43">
        <v>55</v>
      </c>
      <c r="C56" s="44" t="s">
        <v>155</v>
      </c>
      <c r="D56" s="45">
        <v>260430</v>
      </c>
      <c r="E56" s="47" t="s">
        <v>161</v>
      </c>
      <c r="F56" s="47" t="s">
        <v>71</v>
      </c>
      <c r="G56" s="47" t="s">
        <v>162</v>
      </c>
      <c r="H56" s="47">
        <v>58566136450010</v>
      </c>
      <c r="I56" s="44" t="s">
        <v>163</v>
      </c>
      <c r="J56" s="44" t="s">
        <v>164</v>
      </c>
      <c r="K56" s="44" t="s">
        <v>43</v>
      </c>
      <c r="L56" s="44" t="s">
        <v>165</v>
      </c>
      <c r="M56" s="68">
        <v>2.35</v>
      </c>
      <c r="N56" s="47" t="s">
        <v>432</v>
      </c>
    </row>
    <row r="57" spans="2:14" ht="15.75" thickBot="1" x14ac:dyDescent="0.3">
      <c r="B57" s="43">
        <v>56</v>
      </c>
      <c r="C57" s="44" t="s">
        <v>155</v>
      </c>
      <c r="D57" s="45">
        <v>260421</v>
      </c>
      <c r="E57" s="47" t="s">
        <v>166</v>
      </c>
      <c r="F57" s="47" t="s">
        <v>22</v>
      </c>
      <c r="G57" s="47" t="s">
        <v>167</v>
      </c>
      <c r="H57" s="47">
        <v>56706016330010</v>
      </c>
      <c r="I57" s="44" t="s">
        <v>158</v>
      </c>
      <c r="J57" s="44" t="s">
        <v>168</v>
      </c>
      <c r="K57" s="44" t="s">
        <v>43</v>
      </c>
      <c r="L57" s="44">
        <v>1</v>
      </c>
      <c r="M57" s="68">
        <v>3.92</v>
      </c>
      <c r="N57" s="47" t="s">
        <v>432</v>
      </c>
    </row>
    <row r="58" spans="2:14" ht="15.75" thickBot="1" x14ac:dyDescent="0.3">
      <c r="B58" s="43">
        <v>57</v>
      </c>
      <c r="C58" s="44" t="s">
        <v>107</v>
      </c>
      <c r="D58" s="45">
        <v>252237</v>
      </c>
      <c r="E58" s="47" t="s">
        <v>114</v>
      </c>
      <c r="F58" s="47" t="s">
        <v>71</v>
      </c>
      <c r="G58" s="47" t="s">
        <v>72</v>
      </c>
      <c r="H58" s="47">
        <v>56706000920010</v>
      </c>
      <c r="I58" s="44" t="s">
        <v>73</v>
      </c>
      <c r="J58" s="44" t="s">
        <v>74</v>
      </c>
      <c r="K58" s="44" t="s">
        <v>43</v>
      </c>
      <c r="L58" s="44">
        <v>1</v>
      </c>
      <c r="M58" s="68">
        <v>3.92</v>
      </c>
      <c r="N58" s="47" t="s">
        <v>432</v>
      </c>
    </row>
    <row r="59" spans="2:14" ht="15.75" thickBot="1" x14ac:dyDescent="0.3">
      <c r="B59" s="43">
        <v>58</v>
      </c>
      <c r="C59" s="44" t="s">
        <v>107</v>
      </c>
      <c r="D59" s="45">
        <v>252233</v>
      </c>
      <c r="E59" s="47" t="s">
        <v>115</v>
      </c>
      <c r="F59" s="47" t="s">
        <v>71</v>
      </c>
      <c r="G59" s="47" t="s">
        <v>72</v>
      </c>
      <c r="H59" s="47">
        <v>56706001210010</v>
      </c>
      <c r="I59" s="44" t="s">
        <v>73</v>
      </c>
      <c r="J59" s="44" t="s">
        <v>74</v>
      </c>
      <c r="K59" s="44" t="s">
        <v>43</v>
      </c>
      <c r="L59" s="44">
        <v>1</v>
      </c>
      <c r="M59" s="68">
        <v>3.92</v>
      </c>
      <c r="N59" s="47" t="s">
        <v>432</v>
      </c>
    </row>
    <row r="60" spans="2:14" ht="15.75" thickBot="1" x14ac:dyDescent="0.3">
      <c r="B60" s="43">
        <v>59</v>
      </c>
      <c r="C60" s="44" t="s">
        <v>107</v>
      </c>
      <c r="D60" s="45">
        <v>252256</v>
      </c>
      <c r="E60" s="47" t="s">
        <v>116</v>
      </c>
      <c r="F60" s="47" t="s">
        <v>22</v>
      </c>
      <c r="G60" s="47" t="s">
        <v>78</v>
      </c>
      <c r="H60" s="47">
        <v>56706003200010</v>
      </c>
      <c r="I60" s="44" t="s">
        <v>73</v>
      </c>
      <c r="J60" s="44" t="s">
        <v>56</v>
      </c>
      <c r="K60" s="44" t="s">
        <v>43</v>
      </c>
      <c r="L60" s="44" t="s">
        <v>76</v>
      </c>
      <c r="M60" s="68">
        <v>3.14</v>
      </c>
      <c r="N60" s="47" t="s">
        <v>432</v>
      </c>
    </row>
    <row r="61" spans="2:14" ht="15.75" thickBot="1" x14ac:dyDescent="0.3">
      <c r="B61" s="43">
        <v>60</v>
      </c>
      <c r="C61" s="44" t="s">
        <v>107</v>
      </c>
      <c r="D61" s="45">
        <v>252140</v>
      </c>
      <c r="E61" s="47" t="s">
        <v>109</v>
      </c>
      <c r="F61" s="47" t="s">
        <v>92</v>
      </c>
      <c r="G61" s="47" t="s">
        <v>110</v>
      </c>
      <c r="H61" s="47">
        <v>117011</v>
      </c>
      <c r="I61" s="44" t="s">
        <v>73</v>
      </c>
      <c r="J61" s="44" t="s">
        <v>74</v>
      </c>
      <c r="K61" s="44" t="s">
        <v>43</v>
      </c>
      <c r="L61" s="44" t="s">
        <v>111</v>
      </c>
      <c r="M61" s="68">
        <v>4.71</v>
      </c>
      <c r="N61" s="47" t="s">
        <v>432</v>
      </c>
    </row>
    <row r="62" spans="2:14" ht="23.25" thickBot="1" x14ac:dyDescent="0.3">
      <c r="B62" s="43">
        <v>61</v>
      </c>
      <c r="C62" s="44" t="s">
        <v>84</v>
      </c>
      <c r="D62" s="45">
        <v>252299</v>
      </c>
      <c r="E62" s="47" t="s">
        <v>106</v>
      </c>
      <c r="F62" s="47" t="s">
        <v>22</v>
      </c>
      <c r="G62" s="47" t="s">
        <v>78</v>
      </c>
      <c r="H62" s="47">
        <v>56706013950010</v>
      </c>
      <c r="I62" s="44" t="s">
        <v>79</v>
      </c>
      <c r="J62" s="44" t="s">
        <v>56</v>
      </c>
      <c r="K62" s="44" t="s">
        <v>43</v>
      </c>
      <c r="L62" s="44">
        <v>1</v>
      </c>
      <c r="M62" s="68">
        <v>3.92</v>
      </c>
      <c r="N62" s="47" t="s">
        <v>433</v>
      </c>
    </row>
    <row r="63" spans="2:14" ht="15.75" thickBot="1" x14ac:dyDescent="0.3">
      <c r="B63" s="43">
        <v>62</v>
      </c>
      <c r="C63" s="44" t="s">
        <v>59</v>
      </c>
      <c r="D63" s="45">
        <v>252238</v>
      </c>
      <c r="E63" s="47" t="s">
        <v>70</v>
      </c>
      <c r="F63" s="47" t="s">
        <v>71</v>
      </c>
      <c r="G63" s="47" t="s">
        <v>72</v>
      </c>
      <c r="H63" s="47">
        <v>56706001200010</v>
      </c>
      <c r="I63" s="44" t="s">
        <v>73</v>
      </c>
      <c r="J63" s="44" t="s">
        <v>74</v>
      </c>
      <c r="K63" s="44" t="s">
        <v>43</v>
      </c>
      <c r="L63" s="44">
        <v>1</v>
      </c>
      <c r="M63" s="68">
        <v>3.92</v>
      </c>
      <c r="N63" s="47" t="s">
        <v>432</v>
      </c>
    </row>
    <row r="64" spans="2:14" ht="15.75" thickBot="1" x14ac:dyDescent="0.3">
      <c r="B64" s="43">
        <v>63</v>
      </c>
      <c r="C64" s="44" t="s">
        <v>59</v>
      </c>
      <c r="D64" s="45">
        <v>252239</v>
      </c>
      <c r="E64" s="47" t="s">
        <v>75</v>
      </c>
      <c r="F64" s="47" t="s">
        <v>22</v>
      </c>
      <c r="G64" s="47" t="s">
        <v>72</v>
      </c>
      <c r="H64" s="47">
        <v>56706001200020</v>
      </c>
      <c r="I64" s="44" t="s">
        <v>73</v>
      </c>
      <c r="J64" s="44" t="s">
        <v>74</v>
      </c>
      <c r="K64" s="44" t="s">
        <v>43</v>
      </c>
      <c r="L64" s="44" t="s">
        <v>76</v>
      </c>
      <c r="M64" s="68">
        <v>3.14</v>
      </c>
      <c r="N64" s="47" t="s">
        <v>432</v>
      </c>
    </row>
    <row r="65" spans="2:14" ht="15.75" thickBot="1" x14ac:dyDescent="0.3">
      <c r="B65" s="43">
        <v>64</v>
      </c>
      <c r="C65" s="44" t="s">
        <v>59</v>
      </c>
      <c r="D65" s="45">
        <v>252277</v>
      </c>
      <c r="E65" s="47" t="s">
        <v>77</v>
      </c>
      <c r="F65" s="47" t="s">
        <v>22</v>
      </c>
      <c r="G65" s="47" t="s">
        <v>78</v>
      </c>
      <c r="H65" s="47">
        <v>56706009690010</v>
      </c>
      <c r="I65" s="44" t="s">
        <v>79</v>
      </c>
      <c r="J65" s="44" t="s">
        <v>56</v>
      </c>
      <c r="K65" s="44" t="s">
        <v>43</v>
      </c>
      <c r="L65" s="44">
        <v>1</v>
      </c>
      <c r="M65" s="68">
        <v>3.92</v>
      </c>
      <c r="N65" s="47" t="s">
        <v>432</v>
      </c>
    </row>
  </sheetData>
  <mergeCells count="12">
    <mergeCell ref="K44:M44"/>
    <mergeCell ref="K7:M7"/>
    <mergeCell ref="K8:M8"/>
    <mergeCell ref="K27:M27"/>
    <mergeCell ref="K29:M29"/>
    <mergeCell ref="K30:M30"/>
    <mergeCell ref="K31:M31"/>
    <mergeCell ref="K32:M32"/>
    <mergeCell ref="K33:M33"/>
    <mergeCell ref="K34:M34"/>
    <mergeCell ref="K42:M42"/>
    <mergeCell ref="K43:M4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9"/>
  <sheetViews>
    <sheetView showGridLines="0" tabSelected="1" topLeftCell="A4" workbookViewId="0">
      <selection activeCell="B7" sqref="B7"/>
    </sheetView>
  </sheetViews>
  <sheetFormatPr baseColWidth="10" defaultRowHeight="15" x14ac:dyDescent="0.25"/>
  <cols>
    <col min="1" max="1" width="82.85546875" customWidth="1"/>
    <col min="2" max="2" width="24.140625" style="27" customWidth="1"/>
    <col min="3" max="3" width="23.42578125" customWidth="1"/>
    <col min="4" max="4" width="15.7109375" customWidth="1"/>
    <col min="5" max="5" width="14.85546875" customWidth="1"/>
  </cols>
  <sheetData>
    <row r="1" spans="1:5" ht="45" x14ac:dyDescent="0.25">
      <c r="A1" s="35" t="s">
        <v>189</v>
      </c>
      <c r="B1" s="35" t="s">
        <v>190</v>
      </c>
      <c r="C1" s="35" t="s">
        <v>191</v>
      </c>
      <c r="D1" s="35" t="s">
        <v>197</v>
      </c>
      <c r="E1" s="35" t="s">
        <v>198</v>
      </c>
    </row>
    <row r="2" spans="1:5" x14ac:dyDescent="0.25">
      <c r="A2" s="103" t="s">
        <v>206</v>
      </c>
      <c r="B2" s="26" t="s">
        <v>196</v>
      </c>
      <c r="C2" s="33"/>
      <c r="D2" s="25">
        <v>64</v>
      </c>
      <c r="E2" s="34">
        <f>C2*D2</f>
        <v>0</v>
      </c>
    </row>
    <row r="3" spans="1:5" x14ac:dyDescent="0.25">
      <c r="A3" s="104"/>
      <c r="B3" s="26" t="s">
        <v>194</v>
      </c>
      <c r="C3" s="33"/>
      <c r="D3" s="25">
        <v>16</v>
      </c>
      <c r="E3" s="34">
        <f t="shared" ref="E3:E18" si="0">C3*D3</f>
        <v>0</v>
      </c>
    </row>
    <row r="4" spans="1:5" ht="51.75" customHeight="1" x14ac:dyDescent="0.25">
      <c r="A4" s="105"/>
      <c r="B4" s="26" t="s">
        <v>195</v>
      </c>
      <c r="C4" s="33"/>
      <c r="D4" s="25">
        <v>8</v>
      </c>
      <c r="E4" s="34">
        <f t="shared" si="0"/>
        <v>0</v>
      </c>
    </row>
    <row r="5" spans="1:5" ht="60" customHeight="1" x14ac:dyDescent="0.25">
      <c r="A5" s="103" t="s">
        <v>207</v>
      </c>
      <c r="B5" s="26" t="s">
        <v>196</v>
      </c>
      <c r="C5" s="33"/>
      <c r="D5" s="25">
        <v>20</v>
      </c>
      <c r="E5" s="34">
        <f t="shared" si="0"/>
        <v>0</v>
      </c>
    </row>
    <row r="6" spans="1:5" x14ac:dyDescent="0.25">
      <c r="A6" s="104"/>
      <c r="B6" s="26" t="s">
        <v>450</v>
      </c>
      <c r="C6" s="33"/>
      <c r="D6" s="25">
        <v>4</v>
      </c>
      <c r="E6" s="34">
        <f t="shared" si="0"/>
        <v>0</v>
      </c>
    </row>
    <row r="7" spans="1:5" x14ac:dyDescent="0.25">
      <c r="A7" s="105"/>
      <c r="B7" s="26" t="s">
        <v>451</v>
      </c>
      <c r="C7" s="33"/>
      <c r="D7" s="25">
        <v>2</v>
      </c>
      <c r="E7" s="34">
        <f t="shared" si="0"/>
        <v>0</v>
      </c>
    </row>
    <row r="8" spans="1:5" x14ac:dyDescent="0.25">
      <c r="A8" s="28" t="s">
        <v>193</v>
      </c>
      <c r="B8" s="26" t="s">
        <v>205</v>
      </c>
      <c r="C8" s="33"/>
      <c r="D8" s="25">
        <v>12</v>
      </c>
      <c r="E8" s="34">
        <f>C8*D8</f>
        <v>0</v>
      </c>
    </row>
    <row r="9" spans="1:5" x14ac:dyDescent="0.25">
      <c r="A9" s="84" t="s">
        <v>441</v>
      </c>
      <c r="B9" s="89" t="s">
        <v>442</v>
      </c>
      <c r="C9" s="85"/>
      <c r="D9" s="86"/>
      <c r="E9" s="87"/>
    </row>
    <row r="10" spans="1:5" ht="30" customHeight="1" x14ac:dyDescent="0.25">
      <c r="A10" s="106" t="s">
        <v>192</v>
      </c>
      <c r="B10" s="107"/>
      <c r="C10" s="107"/>
      <c r="D10" s="107"/>
      <c r="E10" s="108"/>
    </row>
    <row r="11" spans="1:5" ht="30" customHeight="1" x14ac:dyDescent="0.25">
      <c r="A11" s="111" t="s">
        <v>446</v>
      </c>
      <c r="B11" s="111"/>
      <c r="C11" s="111"/>
      <c r="D11" s="111"/>
      <c r="E11" s="112"/>
    </row>
    <row r="12" spans="1:5" ht="19.5" customHeight="1" x14ac:dyDescent="0.25">
      <c r="A12" s="91" t="s">
        <v>447</v>
      </c>
      <c r="B12" s="26" t="s">
        <v>449</v>
      </c>
      <c r="C12" s="90"/>
      <c r="D12" s="25">
        <v>1</v>
      </c>
      <c r="E12" s="87">
        <f>C12*D12</f>
        <v>0</v>
      </c>
    </row>
    <row r="13" spans="1:5" ht="21.75" customHeight="1" x14ac:dyDescent="0.25">
      <c r="A13" s="29" t="s">
        <v>448</v>
      </c>
      <c r="B13" s="26" t="s">
        <v>449</v>
      </c>
      <c r="C13" s="85"/>
      <c r="D13" s="25">
        <v>1</v>
      </c>
      <c r="E13" s="34">
        <f>C13*D13</f>
        <v>0</v>
      </c>
    </row>
    <row r="14" spans="1:5" ht="29.25" customHeight="1" x14ac:dyDescent="0.25">
      <c r="A14" s="109" t="s">
        <v>445</v>
      </c>
      <c r="B14" s="109"/>
      <c r="C14" s="109"/>
      <c r="D14" s="109"/>
      <c r="E14" s="110"/>
    </row>
    <row r="15" spans="1:5" x14ac:dyDescent="0.25">
      <c r="A15" s="39" t="s">
        <v>208</v>
      </c>
      <c r="B15" s="26" t="s">
        <v>449</v>
      </c>
      <c r="C15" s="37"/>
      <c r="D15" s="38">
        <v>1</v>
      </c>
      <c r="E15" s="34">
        <f t="shared" si="0"/>
        <v>0</v>
      </c>
    </row>
    <row r="16" spans="1:5" x14ac:dyDescent="0.25">
      <c r="A16" s="39" t="s">
        <v>209</v>
      </c>
      <c r="B16" s="26" t="s">
        <v>449</v>
      </c>
      <c r="C16" s="37"/>
      <c r="D16" s="38">
        <v>1</v>
      </c>
      <c r="E16" s="34">
        <f t="shared" si="0"/>
        <v>0</v>
      </c>
    </row>
    <row r="17" spans="1:5" ht="30" x14ac:dyDescent="0.25">
      <c r="A17" s="24" t="s">
        <v>443</v>
      </c>
      <c r="B17" s="26" t="s">
        <v>449</v>
      </c>
      <c r="C17" s="37"/>
      <c r="D17" s="38">
        <v>1</v>
      </c>
      <c r="E17" s="34">
        <f t="shared" si="0"/>
        <v>0</v>
      </c>
    </row>
    <row r="18" spans="1:5" x14ac:dyDescent="0.25">
      <c r="A18" s="91" t="s">
        <v>444</v>
      </c>
      <c r="B18" s="26" t="s">
        <v>449</v>
      </c>
      <c r="C18" s="92"/>
      <c r="D18" s="93">
        <v>1</v>
      </c>
      <c r="E18" s="34">
        <f t="shared" si="0"/>
        <v>0</v>
      </c>
    </row>
    <row r="19" spans="1:5" x14ac:dyDescent="0.25">
      <c r="A19" s="32"/>
      <c r="B19" s="31"/>
      <c r="C19" s="88"/>
      <c r="D19" s="88"/>
      <c r="E19" s="32"/>
    </row>
    <row r="20" spans="1:5" x14ac:dyDescent="0.25">
      <c r="A20" s="30"/>
      <c r="B20" s="31"/>
      <c r="C20" s="32"/>
      <c r="D20" s="32"/>
      <c r="E20" s="32"/>
    </row>
    <row r="21" spans="1:5" x14ac:dyDescent="0.25">
      <c r="A21" s="23" t="s">
        <v>186</v>
      </c>
      <c r="B21" s="31"/>
      <c r="C21" s="32"/>
      <c r="D21" s="32"/>
      <c r="E21" s="32"/>
    </row>
    <row r="22" spans="1:5" x14ac:dyDescent="0.25">
      <c r="A22" s="22" t="s">
        <v>187</v>
      </c>
    </row>
    <row r="23" spans="1:5" x14ac:dyDescent="0.25">
      <c r="A23" s="27"/>
    </row>
    <row r="24" spans="1:5" x14ac:dyDescent="0.25">
      <c r="A24" s="29" t="s">
        <v>204</v>
      </c>
    </row>
    <row r="25" spans="1:5" ht="15.75" x14ac:dyDescent="0.25">
      <c r="A25" s="36" t="s">
        <v>199</v>
      </c>
    </row>
    <row r="26" spans="1:5" x14ac:dyDescent="0.25">
      <c r="A26" t="s">
        <v>200</v>
      </c>
    </row>
    <row r="27" spans="1:5" x14ac:dyDescent="0.25">
      <c r="A27" t="s">
        <v>201</v>
      </c>
    </row>
    <row r="28" spans="1:5" x14ac:dyDescent="0.25">
      <c r="A28" t="s">
        <v>202</v>
      </c>
    </row>
    <row r="29" spans="1:5" x14ac:dyDescent="0.25">
      <c r="A29" t="s">
        <v>203</v>
      </c>
    </row>
  </sheetData>
  <mergeCells count="5">
    <mergeCell ref="A2:A4"/>
    <mergeCell ref="A5:A7"/>
    <mergeCell ref="A10:E10"/>
    <mergeCell ref="A14:E14"/>
    <mergeCell ref="A11:E1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Maintenance préventive</vt:lpstr>
      <vt:lpstr>Maintenance corrective</vt:lpstr>
      <vt:lpstr>Détail estimatif </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GOGORIAN Clara</dc:creator>
  <cp:lastModifiedBy>GOGORIAN Clara</cp:lastModifiedBy>
  <dcterms:created xsi:type="dcterms:W3CDTF">2024-10-28T09:19:14Z</dcterms:created>
  <dcterms:modified xsi:type="dcterms:W3CDTF">2025-08-12T13:36:48Z</dcterms:modified>
</cp:coreProperties>
</file>