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Z:\AFFAIRES\02.Nvelle-Aquitaine\AQUITAINE\40-LANDES\AIRE-SUR-A\Cathé St-J.-Bapt\09.SSI\05.DCE\02 - PCE\04 - BPU\"/>
    </mc:Choice>
  </mc:AlternateContent>
  <xr:revisionPtr revIDLastSave="0" documentId="13_ncr:1_{FF62CF82-A6B1-4D6A-A5FB-A57EB6797EBD}" xr6:coauthVersionLast="47" xr6:coauthVersionMax="47" xr10:uidLastSave="{00000000-0000-0000-0000-000000000000}"/>
  <bookViews>
    <workbookView xWindow="28680" yWindow="-120" windowWidth="29040" windowHeight="15840" tabRatio="500" activeTab="1" xr2:uid="{00000000-000D-0000-FFFF-FFFF00000000}"/>
  </bookViews>
  <sheets>
    <sheet name="PDG" sheetId="3" r:id="rId1"/>
    <sheet name="Tranche Ferme" sheetId="1" r:id="rId2"/>
    <sheet name="Tranche Optionnelle" sheetId="2" r:id="rId3"/>
  </sheets>
  <definedNames>
    <definedName name="_xlnm.Print_Titles" localSheetId="1">'Tranche Ferme'!$1:$6</definedName>
    <definedName name="_xlnm.Print_Titles" localSheetId="2">'Tranche Optionnelle'!$1:$6</definedName>
    <definedName name="_xlnm.Print_Area" localSheetId="0">PDG!$A$1:$A$47</definedName>
  </definedNames>
  <calcPr calcId="191029" refMode="R1C1"/>
</workbook>
</file>

<file path=xl/calcChain.xml><?xml version="1.0" encoding="utf-8"?>
<calcChain xmlns="http://schemas.openxmlformats.org/spreadsheetml/2006/main">
  <c r="G35" i="2" l="1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4" i="2"/>
  <c r="G13" i="2"/>
  <c r="G15" i="2" s="1"/>
  <c r="G8" i="2"/>
  <c r="G9" i="2" s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4" i="1"/>
  <c r="G13" i="1"/>
  <c r="G8" i="1"/>
  <c r="G9" i="1" s="1"/>
  <c r="G36" i="2" l="1"/>
  <c r="G37" i="2" s="1"/>
  <c r="G47" i="2" s="1"/>
  <c r="G32" i="1"/>
  <c r="G15" i="1"/>
  <c r="G38" i="2" l="1"/>
  <c r="G39" i="2" s="1"/>
  <c r="G33" i="1"/>
  <c r="G34" i="1" l="1"/>
  <c r="G35" i="1" s="1"/>
  <c r="G45" i="2"/>
  <c r="G50" i="2" s="1"/>
  <c r="G52" i="2" s="1"/>
  <c r="G54" i="2" s="1"/>
</calcChain>
</file>

<file path=xl/sharedStrings.xml><?xml version="1.0" encoding="utf-8"?>
<sst xmlns="http://schemas.openxmlformats.org/spreadsheetml/2006/main" count="193" uniqueCount="121">
  <si>
    <t>DECOMPOSITION DE PRIX GLOBAL ET FORFAITAIRE</t>
  </si>
  <si>
    <t>LANDES / AIRE-SUR-ADOUR - Cathédrale Saint Jean-Baptiste - Installation d'un système de sécurité incendie / recoupement des volumes</t>
  </si>
  <si>
    <t>LOT n°2 - NETTOYAGE ET DÉSINFECTION DES COMBLES</t>
  </si>
  <si>
    <t>Tranche Ferme</t>
  </si>
  <si>
    <t>N°</t>
  </si>
  <si>
    <t>Désignation</t>
  </si>
  <si>
    <t>U</t>
  </si>
  <si>
    <t>Qté</t>
  </si>
  <si>
    <t>Qté ent.</t>
  </si>
  <si>
    <t>Prix Unitaire</t>
  </si>
  <si>
    <t>Montant HT</t>
  </si>
  <si>
    <t>2.2.1</t>
  </si>
  <si>
    <t>MOYENS D'INVESTIGATION</t>
  </si>
  <si>
    <t>2.2.1.1</t>
  </si>
  <si>
    <t>&gt; Exécution selon C.C.T.P.</t>
  </si>
  <si>
    <t>Ft</t>
  </si>
  <si>
    <t>Sous-Total HT de MOYENS D'INVESTIGATION</t>
  </si>
  <si>
    <t>2.2.2</t>
  </si>
  <si>
    <t>TRAVAUX PREPARATOIRES</t>
  </si>
  <si>
    <t>2.2.2.1</t>
  </si>
  <si>
    <t>Dispositif d'éloignement des volatiles</t>
  </si>
  <si>
    <t>2.2.2.1.1</t>
  </si>
  <si>
    <t>- Exécution selon C.C.T.P.</t>
  </si>
  <si>
    <t>2.2.2.1.1.1</t>
  </si>
  <si>
    <t>&gt; Fourniture et mise en œuvre d'un système de protection ultrasonique anti-volatile</t>
  </si>
  <si>
    <t>2.2.2.1.1.2</t>
  </si>
  <si>
    <t>&gt; Fourniture et mise en œuvre de coupelles avec gel répulsif anti-oiseaux</t>
  </si>
  <si>
    <t>Sous-Total HT de TRAVAUX PREPARATOIRES</t>
  </si>
  <si>
    <t>2.2.3</t>
  </si>
  <si>
    <t>TRAVAUX DE NETTOYAGE</t>
  </si>
  <si>
    <t>2.2.3.1</t>
  </si>
  <si>
    <t>Décontamination des combles</t>
  </si>
  <si>
    <t>2.2.3.1.1</t>
  </si>
  <si>
    <t>- Curage de l'extrados et des reins de voûtes y compris aspiration des surfaces et évacuation des gravois en centre de tri</t>
  </si>
  <si>
    <t>2.2.3.1.1.1</t>
  </si>
  <si>
    <t>&gt; Pour les combles de la nef, du clocher, du bras Nord du transept et des chapelles saint Joseph et sainte Vierge. (Surface approximative en plan des combles : 410.00 M²)</t>
  </si>
  <si>
    <t>2.2.3.1.2</t>
  </si>
  <si>
    <t>- Dépoussiérage et purge des structures bois y compris aspiration  et évacuation des gravois en centre de tri</t>
  </si>
  <si>
    <t>2.2.3.1.2.1</t>
  </si>
  <si>
    <t>. Charpente y compris sous-face voligeage</t>
  </si>
  <si>
    <t>2.2.3.1.2.1.1</t>
  </si>
  <si>
    <t>&gt; Nef et beffroi (Surface approximative en plan des combles : 230.00 M²)</t>
  </si>
  <si>
    <t>2.2.3.1.2.1.2</t>
  </si>
  <si>
    <t>&gt; Bras Nord de transept compris salles 3 &amp; 4 (Surface approximative en plan des combles : 180.00 M²)</t>
  </si>
  <si>
    <t>2.2.3.1.2.2</t>
  </si>
  <si>
    <t>. Plancher bois des chemins de visite</t>
  </si>
  <si>
    <t>2.2.3.1.2.2.1</t>
  </si>
  <si>
    <t>&gt; Nef et bras Nord du transept (Linéaire approximatif : 28.00 ML)</t>
  </si>
  <si>
    <t>2.2.3.1.3</t>
  </si>
  <si>
    <t>- Dépoussiérage et purge des maçonneries (élévation+arases) y compris aspiration et évacuation des gravois en centre de tri</t>
  </si>
  <si>
    <t>2.2.3.1.3.1</t>
  </si>
  <si>
    <t>2.2.3.1.4</t>
  </si>
  <si>
    <t>- Dépoussiérage et purge des circulations verticales y compris aspiration et évacuation des gravois en centre de tri</t>
  </si>
  <si>
    <t>2.2.3.1.4.1</t>
  </si>
  <si>
    <t>. Escalier d'accès au clocher toute hauteur depuis la nef jusqu'aux combles</t>
  </si>
  <si>
    <t>2.2.3.1.4.1.1</t>
  </si>
  <si>
    <t>&gt; Les élévations</t>
  </si>
  <si>
    <t>2.2.3.1.4.1.2</t>
  </si>
  <si>
    <t>&gt; Les marches et contremarches</t>
  </si>
  <si>
    <t>Sous-Total HT de TRAVAUX DE NETTOYAGE</t>
  </si>
  <si>
    <t>MONTANT HT</t>
  </si>
  <si>
    <t>TVA 20,00%</t>
  </si>
  <si>
    <t xml:space="preserve">MONTANT TTC </t>
  </si>
  <si>
    <t>Tranche Optionnelle</t>
  </si>
  <si>
    <t>2.2.3.1.1.2</t>
  </si>
  <si>
    <t>&gt; Pour les combles de la croisée et du bras Sud du transept, de l'avant-chœur, du chœur ainsi que des chapelles du très saint-sacrement et des saintes reliques. (Surface approximative en plan des combles : 505.00 M²)</t>
  </si>
  <si>
    <t>2.2.3.1.2.1.3</t>
  </si>
  <si>
    <t>&gt; Croisée de transept et avant-chœur (Surface approximative en plan des combles : 235.00 M²)</t>
  </si>
  <si>
    <t>2.2.3.1.2.1.4</t>
  </si>
  <si>
    <t>2.2.3.1.2.1.5</t>
  </si>
  <si>
    <t>&gt; Chœur (Surface approximative en plan des combles : 105.00 M²)</t>
  </si>
  <si>
    <t>2.2.3.1.2.2.2</t>
  </si>
  <si>
    <t>&gt; Croisée et bras Sud du transept, avant-chœur et chœur (Linéaire approximatif : 40.00 ML)</t>
  </si>
  <si>
    <t>2.2.3.1.2.3</t>
  </si>
  <si>
    <t>&gt;Passerelle extérieure vers salle haute de stockage</t>
  </si>
  <si>
    <t>2.2.3.1.3.2</t>
  </si>
  <si>
    <t>&gt; Pour les combles de la croisée et du bras Sud du transept, choeur ainsi que des chapelles du très saint-sacrement et des saintes reliques. (Surface approximative en plan des combles : 505.00 M²)</t>
  </si>
  <si>
    <t>2.2.3.1.4.2</t>
  </si>
  <si>
    <t>. Escalier d'accès depuis la chapelle des Saintes-Reliques toute hauteur jusqu'aux combles</t>
  </si>
  <si>
    <t>2.2.3.1.4.2.1</t>
  </si>
  <si>
    <t>2.2.3.1.4.2.2</t>
  </si>
  <si>
    <t>2.2.3.1.4.3</t>
  </si>
  <si>
    <t>. Escalier d'accès entre la salle 2 des combles bas et les combles de l'avant-chœur toute hauteur</t>
  </si>
  <si>
    <t>2.2.3.1.4.3.1</t>
  </si>
  <si>
    <t>RECAPITULATION DES TRANCHES</t>
  </si>
  <si>
    <t>Tranche ferme</t>
  </si>
  <si>
    <t>H.T.</t>
  </si>
  <si>
    <t>Tranche optionnelle</t>
  </si>
  <si>
    <t>MONTANT H.T.</t>
  </si>
  <si>
    <t>T.V.A. 20,00%</t>
  </si>
  <si>
    <t>MONTANT T.T.C.</t>
  </si>
  <si>
    <t>TRAVAUX EN DEPENSES CONTROLEES MATERIAUX</t>
  </si>
  <si>
    <t>MAIN D'ŒUVRE : (prix horaire Hors TVA)</t>
  </si>
  <si>
    <t xml:space="preserve">Coefficient à appliquer au prix de fourniture (suivant déboursé Hors TVA justifié par production de factures) :
</t>
  </si>
  <si>
    <t>Chef d'équipe</t>
  </si>
  <si>
    <t>CE.1</t>
  </si>
  <si>
    <t>Ouvrier hautement qualifié</t>
  </si>
  <si>
    <t>O.H.Q</t>
  </si>
  <si>
    <t>Ouvrier qualifié</t>
  </si>
  <si>
    <t>O.Q</t>
  </si>
  <si>
    <t>Ouvrier spécialisé</t>
  </si>
  <si>
    <t>O.S.2</t>
  </si>
  <si>
    <t xml:space="preserve">Ouvrier manœuvre </t>
  </si>
  <si>
    <t>O.M.</t>
  </si>
  <si>
    <t>Dressé par Monsieur l'Architecte en Chef</t>
  </si>
  <si>
    <t>Complété quant aux prix par l'Entrepreneur</t>
  </si>
  <si>
    <t>A</t>
  </si>
  <si>
    <t>Le</t>
  </si>
  <si>
    <t>DIRECTION RÉGIONALE DES AFFAIRES CULTURELLES</t>
  </si>
  <si>
    <t>CONSERVATION RÉGIONALE DES MONUMENTS HISTORIQUES</t>
  </si>
  <si>
    <t>54 rue Magendie - 33074 BORDEAUX Cedex</t>
  </si>
  <si>
    <t xml:space="preserve">LANDES </t>
  </si>
  <si>
    <t xml:space="preserve">AIRE-SUR-L'ADOUR </t>
  </si>
  <si>
    <t>Cathédrale Saint-Jean-Baptiste</t>
  </si>
  <si>
    <t>Installation d'un système de sécurité incendie / recoupement des volumes</t>
  </si>
  <si>
    <t>DÉCOMPOSITION DE PRIX GLOBAL ET FORFAITAIRE</t>
  </si>
  <si>
    <t>(D.P.G.F.)</t>
  </si>
  <si>
    <t>LOT N°2 - NETTOYAGE ET DÉSINFECTION DES COMBLES</t>
  </si>
  <si>
    <t>Février 2025</t>
  </si>
  <si>
    <t>&gt; Pour les combles de la nef, du bras Nord du transept et des chapelles saint Joseph et sainte Vierge. (Surface approximative en plan des combles : 410.00 M²)</t>
  </si>
  <si>
    <t>&gt; Bras Sud de transept compris salles 1 &amp; 2 (Surface approximative en plan des combles : 165.00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</si>
</sst>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0\ &quot;€&quot;;\-0.00\ &quot;€&quot;"/>
  </numFmts>
  <fonts count="36" x14ac:knownFonts="1">
    <font>
      <sz val="8.25"/>
      <name val="Tahoma"/>
      <family val="2"/>
      <charset val="1"/>
    </font>
    <font>
      <b/>
      <sz val="14"/>
      <name val="Century Gothic"/>
      <family val="2"/>
    </font>
    <font>
      <b/>
      <sz val="11"/>
      <color rgb="FF333333"/>
      <name val="Century Gothic"/>
      <family val="2"/>
    </font>
    <font>
      <b/>
      <sz val="10"/>
      <name val="Century Gothic"/>
      <family val="2"/>
    </font>
    <font>
      <b/>
      <sz val="12"/>
      <color rgb="FF000000"/>
      <name val="Calibri"/>
      <family val="2"/>
    </font>
    <font>
      <b/>
      <u/>
      <sz val="12"/>
      <color rgb="FF000000"/>
      <name val="Calibri"/>
      <family val="2"/>
    </font>
    <font>
      <sz val="8.25"/>
      <color rgb="FF000000"/>
      <name val="Tahoma"/>
      <family val="2"/>
    </font>
    <font>
      <b/>
      <sz val="9"/>
      <color rgb="FF000000"/>
      <name val="Calibri"/>
      <family val="2"/>
    </font>
    <font>
      <sz val="8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9"/>
      <color theme="1"/>
      <name val="Century Gothic"/>
      <family val="2"/>
    </font>
    <font>
      <b/>
      <sz val="8"/>
      <color rgb="FF000000"/>
      <name val="Century Gothic"/>
      <family val="2"/>
    </font>
    <font>
      <b/>
      <i/>
      <sz val="8"/>
      <color theme="1"/>
      <name val="Century Gothic"/>
      <family val="2"/>
    </font>
    <font>
      <sz val="9"/>
      <color theme="1"/>
      <name val="Century Gothic"/>
      <family val="2"/>
    </font>
    <font>
      <i/>
      <sz val="9"/>
      <color theme="1"/>
      <name val="Century Gothic"/>
      <family val="2"/>
    </font>
    <font>
      <i/>
      <sz val="8"/>
      <color theme="1"/>
      <name val="Century Gothic"/>
      <family val="2"/>
    </font>
    <font>
      <b/>
      <sz val="9"/>
      <name val="Century Gothic"/>
      <family val="2"/>
    </font>
    <font>
      <b/>
      <u/>
      <sz val="9"/>
      <color theme="1"/>
      <name val="Century Gothic"/>
      <family val="2"/>
    </font>
    <font>
      <sz val="8.25"/>
      <name val="Tahoma"/>
      <family val="2"/>
      <charset val="1"/>
    </font>
    <font>
      <sz val="9"/>
      <color theme="1"/>
      <name val="Century Gothic"/>
      <family val="2"/>
    </font>
    <font>
      <b/>
      <u/>
      <sz val="16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u val="double"/>
      <sz val="10"/>
      <name val="Century Gothic"/>
      <family val="2"/>
    </font>
    <font>
      <b/>
      <u/>
      <sz val="8"/>
      <name val="Century Gothic"/>
      <family val="2"/>
    </font>
    <font>
      <b/>
      <sz val="8"/>
      <name val="Century Gothic"/>
      <family val="2"/>
    </font>
    <font>
      <sz val="8.25"/>
      <name val="Century Gothic"/>
      <family val="2"/>
    </font>
    <font>
      <b/>
      <sz val="8.25"/>
      <name val="Century Gothic"/>
      <family val="2"/>
    </font>
    <font>
      <sz val="8.25"/>
      <name val="Tahoma"/>
      <family val="2"/>
    </font>
    <font>
      <sz val="11"/>
      <name val="Century Gothic"/>
      <family val="2"/>
    </font>
    <font>
      <sz val="10"/>
      <name val="Arial"/>
      <family val="2"/>
    </font>
    <font>
      <sz val="12"/>
      <name val="Times New Roman"/>
      <family val="1"/>
    </font>
    <font>
      <b/>
      <i/>
      <sz val="10"/>
      <name val="Century Gothic"/>
      <family val="2"/>
    </font>
    <font>
      <b/>
      <i/>
      <sz val="11"/>
      <name val="Century Gothic"/>
      <family val="2"/>
    </font>
    <font>
      <b/>
      <sz val="16"/>
      <name val="Century Gothic"/>
      <family val="2"/>
    </font>
    <font>
      <sz val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EAF0"/>
        <bgColor rgb="FFD2EAF0"/>
      </patternFill>
    </fill>
    <fill>
      <patternFill patternType="solid">
        <fgColor rgb="FFB0C4DE"/>
        <bgColor rgb="FFB0C4DE"/>
      </patternFill>
    </fill>
    <fill>
      <patternFill patternType="solid">
        <fgColor rgb="FFF5F5F5"/>
        <bgColor rgb="FFF5F5F5"/>
      </patternFill>
    </fill>
    <fill>
      <patternFill patternType="solid">
        <fgColor rgb="FFFACEAA"/>
        <bgColor rgb="FFFACEAA"/>
      </patternFill>
    </fill>
    <fill>
      <patternFill patternType="solid">
        <fgColor indexed="9"/>
      </patternFill>
    </fill>
  </fills>
  <borders count="38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/>
      <protection locked="0"/>
    </xf>
    <xf numFmtId="44" fontId="18" fillId="0" borderId="0" applyFont="0" applyFill="0" applyBorder="0" applyAlignment="0" applyProtection="0"/>
    <xf numFmtId="0" fontId="28" fillId="0" borderId="0">
      <protection locked="0"/>
    </xf>
  </cellStyleXfs>
  <cellXfs count="122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0" fillId="2" borderId="0" xfId="0" applyFill="1">
      <alignment vertical="top"/>
      <protection locked="0"/>
    </xf>
    <xf numFmtId="0" fontId="4" fillId="2" borderId="0" xfId="0" applyFont="1" applyFill="1" applyAlignment="1">
      <alignment vertical="center"/>
      <protection locked="0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>
      <alignment horizontal="right" vertical="center"/>
      <protection locked="0"/>
    </xf>
    <xf numFmtId="0" fontId="8" fillId="0" borderId="13" xfId="0" applyFont="1" applyBorder="1" applyAlignment="1" applyProtection="1">
      <alignment horizontal="right" vertical="center"/>
    </xf>
    <xf numFmtId="49" fontId="9" fillId="0" borderId="11" xfId="0" applyNumberFormat="1" applyFont="1" applyBorder="1" applyAlignment="1" applyProtection="1">
      <alignment vertical="center" wrapText="1"/>
    </xf>
    <xf numFmtId="0" fontId="9" fillId="0" borderId="11" xfId="0" applyFont="1" applyBorder="1" applyAlignment="1" applyProtection="1">
      <alignment vertical="center" wrapText="1"/>
    </xf>
    <xf numFmtId="49" fontId="10" fillId="0" borderId="11" xfId="0" applyNumberFormat="1" applyFont="1" applyBorder="1" applyAlignment="1" applyProtection="1">
      <alignment vertical="center" wrapText="1"/>
    </xf>
    <xf numFmtId="0" fontId="10" fillId="0" borderId="11" xfId="0" applyFont="1" applyBorder="1" applyAlignment="1" applyProtection="1">
      <alignment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4" fontId="8" fillId="0" borderId="13" xfId="0" applyNumberFormat="1" applyFont="1" applyBorder="1" applyAlignment="1" applyProtection="1">
      <alignment horizontal="right" vertical="center"/>
    </xf>
    <xf numFmtId="7" fontId="8" fillId="0" borderId="13" xfId="0" applyNumberFormat="1" applyFont="1" applyBorder="1" applyAlignment="1">
      <alignment horizontal="right" vertical="center"/>
      <protection locked="0"/>
    </xf>
    <xf numFmtId="7" fontId="8" fillId="0" borderId="13" xfId="0" applyNumberFormat="1" applyFont="1" applyBorder="1" applyAlignment="1" applyProtection="1">
      <alignment horizontal="right" vertical="center"/>
    </xf>
    <xf numFmtId="7" fontId="12" fillId="5" borderId="13" xfId="0" applyNumberFormat="1" applyFont="1" applyFill="1" applyBorder="1" applyAlignment="1" applyProtection="1">
      <alignment horizontal="right" vertical="center"/>
    </xf>
    <xf numFmtId="49" fontId="13" fillId="0" borderId="11" xfId="0" applyNumberFormat="1" applyFont="1" applyBorder="1" applyAlignment="1" applyProtection="1">
      <alignment vertical="center" wrapText="1"/>
    </xf>
    <xf numFmtId="0" fontId="13" fillId="0" borderId="11" xfId="0" applyFont="1" applyBorder="1" applyAlignment="1" applyProtection="1">
      <alignment vertical="center" wrapText="1"/>
    </xf>
    <xf numFmtId="49" fontId="14" fillId="0" borderId="11" xfId="0" applyNumberFormat="1" applyFont="1" applyBorder="1" applyAlignment="1" applyProtection="1">
      <alignment vertical="center" wrapText="1"/>
    </xf>
    <xf numFmtId="0" fontId="14" fillId="0" borderId="11" xfId="0" applyFont="1" applyBorder="1" applyAlignment="1" applyProtection="1">
      <alignment vertical="center" wrapText="1"/>
    </xf>
    <xf numFmtId="49" fontId="15" fillId="0" borderId="11" xfId="0" applyNumberFormat="1" applyFont="1" applyBorder="1" applyAlignment="1" applyProtection="1">
      <alignment vertical="center" wrapText="1"/>
    </xf>
    <xf numFmtId="0" fontId="15" fillId="0" borderId="11" xfId="0" applyFont="1" applyBorder="1" applyAlignment="1" applyProtection="1">
      <alignment vertical="center" wrapText="1"/>
    </xf>
    <xf numFmtId="7" fontId="10" fillId="6" borderId="0" xfId="0" applyNumberFormat="1" applyFont="1" applyFill="1" applyAlignment="1" applyProtection="1">
      <alignment horizontal="right" vertical="center"/>
    </xf>
    <xf numFmtId="7" fontId="17" fillId="6" borderId="0" xfId="0" applyNumberFormat="1" applyFont="1" applyFill="1" applyAlignment="1" applyProtection="1">
      <alignment horizontal="right" vertical="center"/>
    </xf>
    <xf numFmtId="49" fontId="19" fillId="0" borderId="11" xfId="0" applyNumberFormat="1" applyFont="1" applyBorder="1" applyAlignment="1" applyProtection="1">
      <alignment vertical="center" wrapText="1"/>
    </xf>
    <xf numFmtId="0" fontId="19" fillId="0" borderId="11" xfId="0" applyFont="1" applyBorder="1" applyAlignment="1" applyProtection="1">
      <alignment vertical="center" wrapText="1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center" vertical="center"/>
    </xf>
    <xf numFmtId="164" fontId="21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164" fontId="21" fillId="0" borderId="14" xfId="0" applyNumberFormat="1" applyFont="1" applyBorder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 indent="9"/>
    </xf>
    <xf numFmtId="164" fontId="22" fillId="0" borderId="0" xfId="0" applyNumberFormat="1" applyFont="1" applyAlignment="1" applyProtection="1">
      <alignment horizontal="right" vertical="center"/>
    </xf>
    <xf numFmtId="44" fontId="21" fillId="0" borderId="0" xfId="1" applyFont="1" applyAlignment="1" applyProtection="1">
      <alignment vertical="center"/>
    </xf>
    <xf numFmtId="164" fontId="23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0" fontId="24" fillId="7" borderId="0" xfId="0" applyFont="1" applyFill="1" applyAlignment="1" applyProtection="1">
      <alignment vertical="center"/>
    </xf>
    <xf numFmtId="49" fontId="25" fillId="7" borderId="0" xfId="0" applyNumberFormat="1" applyFont="1" applyFill="1" applyAlignment="1" applyProtection="1">
      <alignment vertical="center" wrapText="1"/>
    </xf>
    <xf numFmtId="165" fontId="25" fillId="0" borderId="23" xfId="0" applyNumberFormat="1" applyFont="1" applyBorder="1" applyAlignment="1">
      <alignment horizontal="right" vertical="center"/>
      <protection locked="0"/>
    </xf>
    <xf numFmtId="0" fontId="24" fillId="7" borderId="20" xfId="0" applyFont="1" applyFill="1" applyBorder="1" applyAlignment="1" applyProtection="1">
      <alignment vertical="center"/>
    </xf>
    <xf numFmtId="0" fontId="25" fillId="7" borderId="0" xfId="0" applyFont="1" applyFill="1" applyAlignment="1" applyProtection="1">
      <alignment vertical="center"/>
    </xf>
    <xf numFmtId="165" fontId="25" fillId="7" borderId="23" xfId="0" applyNumberFormat="1" applyFont="1" applyFill="1" applyBorder="1" applyAlignment="1">
      <alignment vertical="center"/>
      <protection locked="0"/>
    </xf>
    <xf numFmtId="0" fontId="26" fillId="7" borderId="20" xfId="0" applyFont="1" applyFill="1" applyBorder="1" applyAlignment="1" applyProtection="1">
      <alignment vertical="center"/>
    </xf>
    <xf numFmtId="0" fontId="26" fillId="7" borderId="21" xfId="0" applyFont="1" applyFill="1" applyBorder="1" applyAlignment="1" applyProtection="1">
      <alignment vertical="center"/>
    </xf>
    <xf numFmtId="0" fontId="26" fillId="7" borderId="0" xfId="0" applyFont="1" applyFill="1" applyAlignment="1" applyProtection="1">
      <alignment vertical="center"/>
    </xf>
    <xf numFmtId="0" fontId="26" fillId="7" borderId="26" xfId="0" applyFont="1" applyFill="1" applyBorder="1" applyAlignment="1" applyProtection="1">
      <alignment vertical="center"/>
    </xf>
    <xf numFmtId="0" fontId="26" fillId="7" borderId="27" xfId="0" applyFont="1" applyFill="1" applyBorder="1" applyAlignment="1" applyProtection="1">
      <alignment vertical="center"/>
    </xf>
    <xf numFmtId="0" fontId="26" fillId="7" borderId="28" xfId="0" applyFont="1" applyFill="1" applyBorder="1" applyAlignment="1" applyProtection="1">
      <alignment vertical="center"/>
    </xf>
    <xf numFmtId="0" fontId="26" fillId="7" borderId="29" xfId="0" applyFont="1" applyFill="1" applyBorder="1" applyAlignment="1" applyProtection="1">
      <alignment vertical="center"/>
    </xf>
    <xf numFmtId="0" fontId="26" fillId="7" borderId="30" xfId="0" applyFont="1" applyFill="1" applyBorder="1" applyAlignment="1" applyProtection="1">
      <alignment vertical="center"/>
    </xf>
    <xf numFmtId="0" fontId="26" fillId="7" borderId="31" xfId="0" applyFont="1" applyFill="1" applyBorder="1" applyAlignment="1" applyProtection="1">
      <alignment vertical="center"/>
    </xf>
    <xf numFmtId="0" fontId="27" fillId="7" borderId="0" xfId="0" applyFont="1" applyFill="1" applyAlignment="1">
      <alignment vertical="center"/>
      <protection locked="0"/>
    </xf>
    <xf numFmtId="14" fontId="26" fillId="7" borderId="0" xfId="0" applyNumberFormat="1" applyFont="1" applyFill="1" applyAlignment="1" applyProtection="1">
      <alignment vertical="center"/>
    </xf>
    <xf numFmtId="0" fontId="26" fillId="7" borderId="32" xfId="0" applyFont="1" applyFill="1" applyBorder="1" applyAlignment="1" applyProtection="1">
      <alignment vertical="center"/>
    </xf>
    <xf numFmtId="0" fontId="26" fillId="7" borderId="33" xfId="0" applyFont="1" applyFill="1" applyBorder="1" applyAlignment="1" applyProtection="1">
      <alignment vertical="center"/>
    </xf>
    <xf numFmtId="0" fontId="26" fillId="7" borderId="34" xfId="0" applyFont="1" applyFill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29" fillId="0" borderId="0" xfId="2" applyFont="1" applyAlignment="1" applyProtection="1">
      <alignment vertical="center"/>
    </xf>
    <xf numFmtId="0" fontId="28" fillId="0" borderId="0" xfId="2" applyAlignment="1">
      <alignment vertical="top"/>
      <protection locked="0"/>
    </xf>
    <xf numFmtId="0" fontId="28" fillId="0" borderId="0" xfId="2" applyAlignment="1" applyProtection="1">
      <alignment vertical="top"/>
    </xf>
    <xf numFmtId="0" fontId="30" fillId="0" borderId="0" xfId="2" applyFont="1" applyAlignment="1" applyProtection="1">
      <alignment horizontal="center" vertical="center"/>
    </xf>
    <xf numFmtId="0" fontId="31" fillId="0" borderId="0" xfId="2" applyFont="1" applyAlignment="1" applyProtection="1">
      <alignment horizontal="center" vertical="center"/>
    </xf>
    <xf numFmtId="0" fontId="29" fillId="0" borderId="0" xfId="2" applyFont="1" applyAlignment="1">
      <alignment horizontal="center" vertical="center"/>
      <protection locked="0"/>
    </xf>
    <xf numFmtId="0" fontId="29" fillId="0" borderId="0" xfId="2" applyFont="1" applyAlignment="1">
      <alignment horizontal="center" vertical="top" wrapText="1"/>
      <protection locked="0"/>
    </xf>
    <xf numFmtId="0" fontId="29" fillId="0" borderId="0" xfId="2" applyFont="1" applyAlignment="1" applyProtection="1">
      <alignment horizontal="center" vertical="center"/>
    </xf>
    <xf numFmtId="0" fontId="29" fillId="0" borderId="35" xfId="2" applyFont="1" applyBorder="1" applyAlignment="1" applyProtection="1">
      <alignment horizontal="center" vertical="center"/>
    </xf>
    <xf numFmtId="0" fontId="29" fillId="0" borderId="36" xfId="2" applyFont="1" applyBorder="1" applyAlignment="1">
      <alignment horizontal="center" vertical="center"/>
      <protection locked="0"/>
    </xf>
    <xf numFmtId="0" fontId="29" fillId="0" borderId="36" xfId="2" applyFont="1" applyBorder="1" applyAlignment="1" applyProtection="1">
      <alignment horizontal="center" vertical="center"/>
    </xf>
    <xf numFmtId="0" fontId="32" fillId="0" borderId="36" xfId="2" applyFont="1" applyBorder="1" applyAlignment="1" applyProtection="1">
      <alignment horizontal="center" vertical="center"/>
    </xf>
    <xf numFmtId="0" fontId="33" fillId="0" borderId="37" xfId="2" applyFont="1" applyBorder="1" applyAlignment="1" applyProtection="1">
      <alignment horizontal="center" vertical="center"/>
    </xf>
    <xf numFmtId="0" fontId="33" fillId="0" borderId="0" xfId="2" applyFont="1" applyAlignment="1" applyProtection="1">
      <alignment horizontal="center" vertical="center"/>
    </xf>
    <xf numFmtId="0" fontId="21" fillId="0" borderId="0" xfId="2" applyFont="1" applyAlignment="1" applyProtection="1">
      <alignment horizontal="center" vertical="center"/>
    </xf>
    <xf numFmtId="0" fontId="34" fillId="0" borderId="0" xfId="2" applyFont="1" applyAlignment="1" applyProtection="1">
      <alignment horizontal="center" vertical="center"/>
    </xf>
    <xf numFmtId="0" fontId="35" fillId="0" borderId="0" xfId="2" applyFont="1" applyAlignment="1" applyProtection="1">
      <alignment horizontal="center" vertical="center"/>
    </xf>
    <xf numFmtId="17" fontId="21" fillId="0" borderId="0" xfId="2" applyNumberFormat="1" applyFont="1" applyAlignment="1" applyProtection="1">
      <alignment horizontal="center" vertical="center"/>
    </xf>
    <xf numFmtId="17" fontId="21" fillId="0" borderId="0" xfId="2" quotePrefix="1" applyNumberFormat="1" applyFont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  <protection locked="0"/>
    </xf>
    <xf numFmtId="0" fontId="3" fillId="2" borderId="6" xfId="0" applyFont="1" applyFill="1" applyBorder="1" applyAlignment="1">
      <alignment horizontal="center" vertical="center"/>
      <protection locked="0"/>
    </xf>
    <xf numFmtId="0" fontId="3" fillId="2" borderId="7" xfId="0" applyFont="1" applyFill="1" applyBorder="1" applyAlignment="1">
      <alignment horizontal="center" vertical="center"/>
      <protection locked="0"/>
    </xf>
    <xf numFmtId="0" fontId="3" fillId="2" borderId="8" xfId="0" applyFont="1" applyFill="1" applyBorder="1" applyAlignment="1">
      <alignment horizontal="center" vertical="center"/>
      <protection locked="0"/>
    </xf>
    <xf numFmtId="0" fontId="5" fillId="3" borderId="0" xfId="0" applyFont="1" applyFill="1" applyAlignment="1">
      <alignment horizontal="center" vertical="center"/>
      <protection locked="0"/>
    </xf>
    <xf numFmtId="0" fontId="4" fillId="4" borderId="0" xfId="0" applyFont="1" applyFill="1" applyAlignment="1">
      <alignment vertical="center"/>
      <protection locked="0"/>
    </xf>
    <xf numFmtId="0" fontId="6" fillId="4" borderId="0" xfId="0" applyFont="1" applyFill="1">
      <alignment vertical="top"/>
      <protection locked="0"/>
    </xf>
    <xf numFmtId="49" fontId="11" fillId="5" borderId="11" xfId="0" applyNumberFormat="1" applyFont="1" applyFill="1" applyBorder="1" applyAlignment="1" applyProtection="1">
      <alignment horizontal="left" vertical="center" wrapText="1" indent="11"/>
    </xf>
    <xf numFmtId="49" fontId="11" fillId="5" borderId="0" xfId="0" applyNumberFormat="1" applyFont="1" applyFill="1" applyAlignment="1" applyProtection="1">
      <alignment horizontal="left" vertical="center" wrapText="1" indent="11"/>
    </xf>
    <xf numFmtId="49" fontId="11" fillId="5" borderId="13" xfId="0" applyNumberFormat="1" applyFont="1" applyFill="1" applyBorder="1" applyAlignment="1" applyProtection="1">
      <alignment horizontal="left" vertical="center" wrapText="1" indent="11"/>
    </xf>
    <xf numFmtId="49" fontId="16" fillId="6" borderId="0" xfId="0" applyNumberFormat="1" applyFont="1" applyFill="1" applyAlignment="1" applyProtection="1">
      <alignment horizontal="left" vertical="center" wrapText="1" indent="4"/>
    </xf>
    <xf numFmtId="0" fontId="27" fillId="7" borderId="20" xfId="0" applyFont="1" applyFill="1" applyBorder="1" applyAlignment="1" applyProtection="1">
      <alignment vertical="center"/>
    </xf>
    <xf numFmtId="0" fontId="27" fillId="7" borderId="0" xfId="0" applyFont="1" applyFill="1" applyAlignment="1" applyProtection="1">
      <alignment vertical="center"/>
    </xf>
    <xf numFmtId="0" fontId="26" fillId="7" borderId="0" xfId="0" applyFont="1" applyFill="1" applyAlignment="1" applyProtection="1">
      <alignment vertical="center"/>
    </xf>
    <xf numFmtId="0" fontId="26" fillId="7" borderId="31" xfId="0" applyFont="1" applyFill="1" applyBorder="1" applyAlignment="1" applyProtection="1">
      <alignment vertical="center"/>
    </xf>
    <xf numFmtId="14" fontId="27" fillId="7" borderId="0" xfId="0" applyNumberFormat="1" applyFont="1" applyFill="1" applyAlignment="1">
      <alignment vertical="center"/>
      <protection locked="0"/>
    </xf>
    <xf numFmtId="0" fontId="20" fillId="0" borderId="0" xfId="0" applyFont="1" applyAlignment="1" applyProtection="1">
      <alignment horizontal="center" vertical="center"/>
    </xf>
    <xf numFmtId="49" fontId="24" fillId="7" borderId="15" xfId="0" applyNumberFormat="1" applyFont="1" applyFill="1" applyBorder="1" applyAlignment="1" applyProtection="1">
      <alignment horizontal="center" vertical="center" wrapText="1"/>
    </xf>
    <xf numFmtId="49" fontId="24" fillId="7" borderId="16" xfId="0" applyNumberFormat="1" applyFont="1" applyFill="1" applyBorder="1" applyAlignment="1" applyProtection="1">
      <alignment vertical="center" wrapText="1"/>
    </xf>
    <xf numFmtId="49" fontId="24" fillId="7" borderId="17" xfId="0" applyNumberFormat="1" applyFont="1" applyFill="1" applyBorder="1" applyAlignment="1" applyProtection="1">
      <alignment horizontal="center" vertical="center" wrapText="1"/>
    </xf>
    <xf numFmtId="49" fontId="24" fillId="7" borderId="18" xfId="0" applyNumberFormat="1" applyFont="1" applyFill="1" applyBorder="1" applyAlignment="1" applyProtection="1">
      <alignment horizontal="center" vertical="center" wrapText="1"/>
    </xf>
    <xf numFmtId="0" fontId="24" fillId="7" borderId="18" xfId="0" applyFont="1" applyFill="1" applyBorder="1" applyAlignment="1" applyProtection="1">
      <alignment vertical="center"/>
    </xf>
    <xf numFmtId="49" fontId="24" fillId="7" borderId="19" xfId="0" applyNumberFormat="1" applyFont="1" applyFill="1" applyBorder="1" applyAlignment="1" applyProtection="1">
      <alignment horizontal="center" vertical="center" wrapText="1"/>
    </xf>
    <xf numFmtId="49" fontId="25" fillId="7" borderId="20" xfId="0" applyNumberFormat="1" applyFont="1" applyFill="1" applyBorder="1" applyAlignment="1" applyProtection="1">
      <alignment vertical="center" wrapText="1"/>
    </xf>
    <xf numFmtId="49" fontId="24" fillId="7" borderId="21" xfId="0" applyNumberFormat="1" applyFont="1" applyFill="1" applyBorder="1" applyAlignment="1" applyProtection="1">
      <alignment vertical="center" wrapText="1"/>
    </xf>
    <xf numFmtId="0" fontId="24" fillId="7" borderId="20" xfId="0" applyFont="1" applyFill="1" applyBorder="1" applyAlignment="1" applyProtection="1">
      <alignment vertical="center"/>
    </xf>
    <xf numFmtId="0" fontId="24" fillId="7" borderId="21" xfId="0" applyFont="1" applyFill="1" applyBorder="1" applyAlignment="1" applyProtection="1">
      <alignment vertical="center"/>
    </xf>
    <xf numFmtId="49" fontId="25" fillId="7" borderId="22" xfId="0" applyNumberFormat="1" applyFont="1" applyFill="1" applyBorder="1" applyAlignment="1" applyProtection="1">
      <alignment vertical="center"/>
    </xf>
    <xf numFmtId="49" fontId="24" fillId="7" borderId="0" xfId="0" applyNumberFormat="1" applyFont="1" applyFill="1" applyAlignment="1" applyProtection="1">
      <alignment vertical="center"/>
    </xf>
    <xf numFmtId="49" fontId="25" fillId="7" borderId="22" xfId="0" applyNumberFormat="1" applyFont="1" applyFill="1" applyBorder="1" applyAlignment="1" applyProtection="1">
      <alignment vertical="center" wrapText="1"/>
    </xf>
    <xf numFmtId="0" fontId="24" fillId="7" borderId="0" xfId="0" applyFont="1" applyFill="1" applyAlignment="1" applyProtection="1">
      <alignment vertical="center"/>
    </xf>
    <xf numFmtId="0" fontId="27" fillId="7" borderId="22" xfId="0" applyFont="1" applyFill="1" applyBorder="1" applyAlignment="1" applyProtection="1">
      <alignment vertical="center"/>
    </xf>
    <xf numFmtId="2" fontId="24" fillId="7" borderId="24" xfId="0" applyNumberFormat="1" applyFont="1" applyFill="1" applyBorder="1" applyAlignment="1">
      <alignment horizontal="center" vertical="center"/>
      <protection locked="0"/>
    </xf>
    <xf numFmtId="0" fontId="24" fillId="7" borderId="25" xfId="0" applyFont="1" applyFill="1" applyBorder="1" applyAlignment="1">
      <alignment vertical="center"/>
      <protection locked="0"/>
    </xf>
    <xf numFmtId="0" fontId="25" fillId="7" borderId="22" xfId="0" applyFont="1" applyFill="1" applyBorder="1" applyAlignment="1" applyProtection="1">
      <alignment vertical="center"/>
    </xf>
  </cellXfs>
  <cellStyles count="3">
    <cellStyle name="Monétaire" xfId="1" builtinId="4"/>
    <cellStyle name="Normal" xfId="0" builtinId="0"/>
    <cellStyle name="Normal 2" xfId="2" xr:uid="{61C33EF1-B799-4E16-8779-6DD2B6EEF5F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27</xdr:row>
      <xdr:rowOff>28575</xdr:rowOff>
    </xdr:from>
    <xdr:to>
      <xdr:col>1</xdr:col>
      <xdr:colOff>0</xdr:colOff>
      <xdr:row>28</xdr:row>
      <xdr:rowOff>57150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39C0B54-3CE9-42E7-8EA2-1FBB949F5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5400675"/>
          <a:ext cx="68294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44</xdr:row>
      <xdr:rowOff>47625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FA4D25B0-CF31-4B6A-A957-159C7D648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20025"/>
          <a:ext cx="68580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142875</xdr:rowOff>
    </xdr:from>
    <xdr:to>
      <xdr:col>0</xdr:col>
      <xdr:colOff>6477000</xdr:colOff>
      <xdr:row>2</xdr:row>
      <xdr:rowOff>142875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5B429B32-63A5-4AA4-AC05-97C3A555F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4770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B3640-C0BD-428A-A13E-5D4E1D8BF7A6}">
  <sheetPr>
    <pageSetUpPr fitToPage="1"/>
  </sheetPr>
  <dimension ref="A1:A47"/>
  <sheetViews>
    <sheetView workbookViewId="0">
      <selection activeCell="A15" sqref="A15"/>
    </sheetView>
  </sheetViews>
  <sheetFormatPr baseColWidth="10" defaultRowHeight="10.5" x14ac:dyDescent="0.15"/>
  <cols>
    <col min="1" max="1" width="120" style="64" customWidth="1"/>
    <col min="2" max="256" width="12" style="64"/>
    <col min="257" max="257" width="120" style="64" customWidth="1"/>
    <col min="258" max="512" width="12" style="64"/>
    <col min="513" max="513" width="120" style="64" customWidth="1"/>
    <col min="514" max="768" width="12" style="64"/>
    <col min="769" max="769" width="120" style="64" customWidth="1"/>
    <col min="770" max="1024" width="12" style="64"/>
    <col min="1025" max="1025" width="120" style="64" customWidth="1"/>
    <col min="1026" max="1280" width="12" style="64"/>
    <col min="1281" max="1281" width="120" style="64" customWidth="1"/>
    <col min="1282" max="1536" width="12" style="64"/>
    <col min="1537" max="1537" width="120" style="64" customWidth="1"/>
    <col min="1538" max="1792" width="12" style="64"/>
    <col min="1793" max="1793" width="120" style="64" customWidth="1"/>
    <col min="1794" max="2048" width="12" style="64"/>
    <col min="2049" max="2049" width="120" style="64" customWidth="1"/>
    <col min="2050" max="2304" width="12" style="64"/>
    <col min="2305" max="2305" width="120" style="64" customWidth="1"/>
    <col min="2306" max="2560" width="12" style="64"/>
    <col min="2561" max="2561" width="120" style="64" customWidth="1"/>
    <col min="2562" max="2816" width="12" style="64"/>
    <col min="2817" max="2817" width="120" style="64" customWidth="1"/>
    <col min="2818" max="3072" width="12" style="64"/>
    <col min="3073" max="3073" width="120" style="64" customWidth="1"/>
    <col min="3074" max="3328" width="12" style="64"/>
    <col min="3329" max="3329" width="120" style="64" customWidth="1"/>
    <col min="3330" max="3584" width="12" style="64"/>
    <col min="3585" max="3585" width="120" style="64" customWidth="1"/>
    <col min="3586" max="3840" width="12" style="64"/>
    <col min="3841" max="3841" width="120" style="64" customWidth="1"/>
    <col min="3842" max="4096" width="12" style="64"/>
    <col min="4097" max="4097" width="120" style="64" customWidth="1"/>
    <col min="4098" max="4352" width="12" style="64"/>
    <col min="4353" max="4353" width="120" style="64" customWidth="1"/>
    <col min="4354" max="4608" width="12" style="64"/>
    <col min="4609" max="4609" width="120" style="64" customWidth="1"/>
    <col min="4610" max="4864" width="12" style="64"/>
    <col min="4865" max="4865" width="120" style="64" customWidth="1"/>
    <col min="4866" max="5120" width="12" style="64"/>
    <col min="5121" max="5121" width="120" style="64" customWidth="1"/>
    <col min="5122" max="5376" width="12" style="64"/>
    <col min="5377" max="5377" width="120" style="64" customWidth="1"/>
    <col min="5378" max="5632" width="12" style="64"/>
    <col min="5633" max="5633" width="120" style="64" customWidth="1"/>
    <col min="5634" max="5888" width="12" style="64"/>
    <col min="5889" max="5889" width="120" style="64" customWidth="1"/>
    <col min="5890" max="6144" width="12" style="64"/>
    <col min="6145" max="6145" width="120" style="64" customWidth="1"/>
    <col min="6146" max="6400" width="12" style="64"/>
    <col min="6401" max="6401" width="120" style="64" customWidth="1"/>
    <col min="6402" max="6656" width="12" style="64"/>
    <col min="6657" max="6657" width="120" style="64" customWidth="1"/>
    <col min="6658" max="6912" width="12" style="64"/>
    <col min="6913" max="6913" width="120" style="64" customWidth="1"/>
    <col min="6914" max="7168" width="12" style="64"/>
    <col min="7169" max="7169" width="120" style="64" customWidth="1"/>
    <col min="7170" max="7424" width="12" style="64"/>
    <col min="7425" max="7425" width="120" style="64" customWidth="1"/>
    <col min="7426" max="7680" width="12" style="64"/>
    <col min="7681" max="7681" width="120" style="64" customWidth="1"/>
    <col min="7682" max="7936" width="12" style="64"/>
    <col min="7937" max="7937" width="120" style="64" customWidth="1"/>
    <col min="7938" max="8192" width="12" style="64"/>
    <col min="8193" max="8193" width="120" style="64" customWidth="1"/>
    <col min="8194" max="8448" width="12" style="64"/>
    <col min="8449" max="8449" width="120" style="64" customWidth="1"/>
    <col min="8450" max="8704" width="12" style="64"/>
    <col min="8705" max="8705" width="120" style="64" customWidth="1"/>
    <col min="8706" max="8960" width="12" style="64"/>
    <col min="8961" max="8961" width="120" style="64" customWidth="1"/>
    <col min="8962" max="9216" width="12" style="64"/>
    <col min="9217" max="9217" width="120" style="64" customWidth="1"/>
    <col min="9218" max="9472" width="12" style="64"/>
    <col min="9473" max="9473" width="120" style="64" customWidth="1"/>
    <col min="9474" max="9728" width="12" style="64"/>
    <col min="9729" max="9729" width="120" style="64" customWidth="1"/>
    <col min="9730" max="9984" width="12" style="64"/>
    <col min="9985" max="9985" width="120" style="64" customWidth="1"/>
    <col min="9986" max="10240" width="12" style="64"/>
    <col min="10241" max="10241" width="120" style="64" customWidth="1"/>
    <col min="10242" max="10496" width="12" style="64"/>
    <col min="10497" max="10497" width="120" style="64" customWidth="1"/>
    <col min="10498" max="10752" width="12" style="64"/>
    <col min="10753" max="10753" width="120" style="64" customWidth="1"/>
    <col min="10754" max="11008" width="12" style="64"/>
    <col min="11009" max="11009" width="120" style="64" customWidth="1"/>
    <col min="11010" max="11264" width="12" style="64"/>
    <col min="11265" max="11265" width="120" style="64" customWidth="1"/>
    <col min="11266" max="11520" width="12" style="64"/>
    <col min="11521" max="11521" width="120" style="64" customWidth="1"/>
    <col min="11522" max="11776" width="12" style="64"/>
    <col min="11777" max="11777" width="120" style="64" customWidth="1"/>
    <col min="11778" max="12032" width="12" style="64"/>
    <col min="12033" max="12033" width="120" style="64" customWidth="1"/>
    <col min="12034" max="12288" width="12" style="64"/>
    <col min="12289" max="12289" width="120" style="64" customWidth="1"/>
    <col min="12290" max="12544" width="12" style="64"/>
    <col min="12545" max="12545" width="120" style="64" customWidth="1"/>
    <col min="12546" max="12800" width="12" style="64"/>
    <col min="12801" max="12801" width="120" style="64" customWidth="1"/>
    <col min="12802" max="13056" width="12" style="64"/>
    <col min="13057" max="13057" width="120" style="64" customWidth="1"/>
    <col min="13058" max="13312" width="12" style="64"/>
    <col min="13313" max="13313" width="120" style="64" customWidth="1"/>
    <col min="13314" max="13568" width="12" style="64"/>
    <col min="13569" max="13569" width="120" style="64" customWidth="1"/>
    <col min="13570" max="13824" width="12" style="64"/>
    <col min="13825" max="13825" width="120" style="64" customWidth="1"/>
    <col min="13826" max="14080" width="12" style="64"/>
    <col min="14081" max="14081" width="120" style="64" customWidth="1"/>
    <col min="14082" max="14336" width="12" style="64"/>
    <col min="14337" max="14337" width="120" style="64" customWidth="1"/>
    <col min="14338" max="14592" width="12" style="64"/>
    <col min="14593" max="14593" width="120" style="64" customWidth="1"/>
    <col min="14594" max="14848" width="12" style="64"/>
    <col min="14849" max="14849" width="120" style="64" customWidth="1"/>
    <col min="14850" max="15104" width="12" style="64"/>
    <col min="15105" max="15105" width="120" style="64" customWidth="1"/>
    <col min="15106" max="15360" width="12" style="64"/>
    <col min="15361" max="15361" width="120" style="64" customWidth="1"/>
    <col min="15362" max="15616" width="12" style="64"/>
    <col min="15617" max="15617" width="120" style="64" customWidth="1"/>
    <col min="15618" max="15872" width="12" style="64"/>
    <col min="15873" max="15873" width="120" style="64" customWidth="1"/>
    <col min="15874" max="16128" width="12" style="64"/>
    <col min="16129" max="16129" width="120" style="64" customWidth="1"/>
    <col min="16130" max="16384" width="12" style="64"/>
  </cols>
  <sheetData>
    <row r="1" spans="1:1" ht="16.5" x14ac:dyDescent="0.15">
      <c r="A1" s="63"/>
    </row>
    <row r="2" spans="1:1" x14ac:dyDescent="0.15">
      <c r="A2" s="65"/>
    </row>
    <row r="3" spans="1:1" ht="16.5" x14ac:dyDescent="0.15">
      <c r="A3" s="63"/>
    </row>
    <row r="4" spans="1:1" ht="12.75" x14ac:dyDescent="0.15">
      <c r="A4" s="66"/>
    </row>
    <row r="5" spans="1:1" ht="15.75" x14ac:dyDescent="0.15">
      <c r="A5" s="67"/>
    </row>
    <row r="6" spans="1:1" ht="15.75" x14ac:dyDescent="0.15">
      <c r="A6" s="67"/>
    </row>
    <row r="7" spans="1:1" ht="16.5" x14ac:dyDescent="0.15">
      <c r="A7" s="68" t="s">
        <v>108</v>
      </c>
    </row>
    <row r="8" spans="1:1" ht="16.5" x14ac:dyDescent="0.15">
      <c r="A8" s="68" t="s">
        <v>109</v>
      </c>
    </row>
    <row r="9" spans="1:1" ht="16.5" x14ac:dyDescent="0.15">
      <c r="A9" s="69" t="s">
        <v>110</v>
      </c>
    </row>
    <row r="10" spans="1:1" ht="16.5" x14ac:dyDescent="0.15">
      <c r="A10" s="70"/>
    </row>
    <row r="11" spans="1:1" ht="16.5" x14ac:dyDescent="0.15">
      <c r="A11" s="70"/>
    </row>
    <row r="12" spans="1:1" ht="16.5" x14ac:dyDescent="0.15">
      <c r="A12" s="70"/>
    </row>
    <row r="13" spans="1:1" ht="16.5" x14ac:dyDescent="0.15">
      <c r="A13" s="70"/>
    </row>
    <row r="14" spans="1:1" ht="16.5" x14ac:dyDescent="0.15">
      <c r="A14" s="70" t="s">
        <v>111</v>
      </c>
    </row>
    <row r="15" spans="1:1" ht="16.5" x14ac:dyDescent="0.15">
      <c r="A15" s="70"/>
    </row>
    <row r="16" spans="1:1" ht="16.5" x14ac:dyDescent="0.15">
      <c r="A16" s="70"/>
    </row>
    <row r="17" spans="1:1" ht="16.5" x14ac:dyDescent="0.15">
      <c r="A17" s="70"/>
    </row>
    <row r="18" spans="1:1" ht="16.5" x14ac:dyDescent="0.15">
      <c r="A18" s="71"/>
    </row>
    <row r="19" spans="1:1" ht="16.5" x14ac:dyDescent="0.15">
      <c r="A19" s="72" t="s">
        <v>112</v>
      </c>
    </row>
    <row r="20" spans="1:1" ht="16.5" x14ac:dyDescent="0.15">
      <c r="A20" s="73"/>
    </row>
    <row r="21" spans="1:1" ht="16.5" x14ac:dyDescent="0.15">
      <c r="A21" s="73" t="s">
        <v>113</v>
      </c>
    </row>
    <row r="22" spans="1:1" ht="16.5" x14ac:dyDescent="0.15">
      <c r="A22" s="73"/>
    </row>
    <row r="23" spans="1:1" ht="12.75" x14ac:dyDescent="0.15">
      <c r="A23" s="74" t="s">
        <v>114</v>
      </c>
    </row>
    <row r="24" spans="1:1" ht="14.25" x14ac:dyDescent="0.15">
      <c r="A24" s="75"/>
    </row>
    <row r="25" spans="1:1" ht="14.25" x14ac:dyDescent="0.15">
      <c r="A25" s="76"/>
    </row>
    <row r="26" spans="1:1" ht="16.5" x14ac:dyDescent="0.15">
      <c r="A26" s="70"/>
    </row>
    <row r="27" spans="1:1" ht="13.5" x14ac:dyDescent="0.15">
      <c r="A27" s="77"/>
    </row>
    <row r="28" spans="1:1" x14ac:dyDescent="0.15">
      <c r="A28" s="65"/>
    </row>
    <row r="29" spans="1:1" ht="20.25" x14ac:dyDescent="0.15">
      <c r="A29" s="78"/>
    </row>
    <row r="30" spans="1:1" ht="20.25" x14ac:dyDescent="0.15">
      <c r="A30" s="78" t="s">
        <v>115</v>
      </c>
    </row>
    <row r="31" spans="1:1" ht="20.25" x14ac:dyDescent="0.15">
      <c r="A31" s="78" t="s">
        <v>116</v>
      </c>
    </row>
    <row r="32" spans="1:1" ht="20.25" x14ac:dyDescent="0.15">
      <c r="A32" s="78"/>
    </row>
    <row r="33" spans="1:1" ht="20.25" x14ac:dyDescent="0.15">
      <c r="A33" s="78" t="s">
        <v>117</v>
      </c>
    </row>
    <row r="34" spans="1:1" ht="20.25" x14ac:dyDescent="0.15">
      <c r="A34" s="78"/>
    </row>
    <row r="35" spans="1:1" ht="20.25" x14ac:dyDescent="0.15">
      <c r="A35" s="78"/>
    </row>
    <row r="36" spans="1:1" ht="20.25" x14ac:dyDescent="0.15">
      <c r="A36" s="78"/>
    </row>
    <row r="37" spans="1:1" ht="20.25" x14ac:dyDescent="0.15">
      <c r="A37" s="78"/>
    </row>
    <row r="38" spans="1:1" x14ac:dyDescent="0.15">
      <c r="A38" s="65"/>
    </row>
    <row r="39" spans="1:1" ht="11.25" x14ac:dyDescent="0.15">
      <c r="A39" s="79"/>
    </row>
    <row r="40" spans="1:1" ht="13.5" x14ac:dyDescent="0.15">
      <c r="A40" s="80">
        <v>43374</v>
      </c>
    </row>
    <row r="41" spans="1:1" ht="12.75" x14ac:dyDescent="0.15">
      <c r="A41" s="66"/>
    </row>
    <row r="42" spans="1:1" ht="12.75" x14ac:dyDescent="0.15">
      <c r="A42" s="66"/>
    </row>
    <row r="43" spans="1:1" x14ac:dyDescent="0.15">
      <c r="A43" s="65"/>
    </row>
    <row r="44" spans="1:1" x14ac:dyDescent="0.15">
      <c r="A44" s="65"/>
    </row>
    <row r="45" spans="1:1" x14ac:dyDescent="0.15">
      <c r="A45" s="65"/>
    </row>
    <row r="46" spans="1:1" x14ac:dyDescent="0.15">
      <c r="A46" s="65"/>
    </row>
    <row r="47" spans="1:1" ht="13.5" x14ac:dyDescent="0.15">
      <c r="A47" s="81" t="s">
        <v>118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showZeros="0" tabSelected="1" workbookViewId="0">
      <pane ySplit="6" topLeftCell="A7" activePane="bottomLeft" state="frozen"/>
      <selection activeCell="A15" sqref="A15"/>
      <selection pane="bottomLeft" activeCell="B14" sqref="B14"/>
    </sheetView>
  </sheetViews>
  <sheetFormatPr baseColWidth="10" defaultColWidth="10" defaultRowHeight="15" customHeight="1" x14ac:dyDescent="0.15"/>
  <cols>
    <col min="1" max="1" width="11.83203125" style="1" bestFit="1" customWidth="1"/>
    <col min="2" max="2" width="65.83203125" style="1" customWidth="1"/>
    <col min="3" max="3" width="9.1640625" style="1" customWidth="1"/>
    <col min="4" max="4" width="10.33203125" style="1" customWidth="1"/>
    <col min="5" max="5" width="10.33203125" customWidth="1"/>
    <col min="6" max="6" width="14.5" customWidth="1"/>
    <col min="7" max="7" width="18" style="1" customWidth="1"/>
  </cols>
  <sheetData>
    <row r="1" spans="1:7" ht="22.5" customHeight="1" x14ac:dyDescent="0.15">
      <c r="A1" s="82" t="s">
        <v>0</v>
      </c>
      <c r="B1" s="83"/>
      <c r="C1" s="83"/>
      <c r="D1" s="83"/>
      <c r="E1" s="83"/>
      <c r="F1" s="83"/>
      <c r="G1" s="84"/>
    </row>
    <row r="2" spans="1:7" ht="22.5" customHeight="1" x14ac:dyDescent="0.15">
      <c r="A2" s="85" t="s">
        <v>1</v>
      </c>
      <c r="B2" s="86"/>
      <c r="C2" s="86"/>
      <c r="D2" s="86"/>
      <c r="E2" s="86"/>
      <c r="F2" s="86"/>
      <c r="G2" s="87"/>
    </row>
    <row r="3" spans="1:7" ht="18.75" customHeight="1" thickBot="1" x14ac:dyDescent="0.2">
      <c r="A3" s="88" t="s">
        <v>2</v>
      </c>
      <c r="B3" s="89"/>
      <c r="C3" s="89"/>
      <c r="D3" s="89"/>
      <c r="E3" s="89"/>
      <c r="F3" s="89"/>
      <c r="G3" s="90"/>
    </row>
    <row r="4" spans="1:7" ht="15" customHeight="1" x14ac:dyDescent="0.15">
      <c r="A4" s="2"/>
      <c r="B4" s="2"/>
      <c r="C4"/>
      <c r="D4"/>
      <c r="G4"/>
    </row>
    <row r="5" spans="1:7" ht="15" customHeight="1" x14ac:dyDescent="0.15">
      <c r="A5" s="3"/>
      <c r="B5" s="3"/>
      <c r="C5" s="91" t="s">
        <v>3</v>
      </c>
      <c r="D5" s="92"/>
      <c r="E5" s="93"/>
      <c r="F5" s="92"/>
      <c r="G5" s="92"/>
    </row>
    <row r="6" spans="1:7" ht="16.5" customHeight="1" x14ac:dyDescent="0.15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  <c r="G6" s="5" t="s">
        <v>10</v>
      </c>
    </row>
    <row r="7" spans="1:7" ht="14.25" x14ac:dyDescent="0.15">
      <c r="A7" s="9" t="s">
        <v>11</v>
      </c>
      <c r="B7" s="10" t="s">
        <v>12</v>
      </c>
      <c r="C7" s="6"/>
      <c r="D7" s="8"/>
      <c r="E7" s="7"/>
      <c r="F7" s="7"/>
      <c r="G7" s="8"/>
    </row>
    <row r="8" spans="1:7" ht="14.25" x14ac:dyDescent="0.15">
      <c r="A8" s="26" t="s">
        <v>13</v>
      </c>
      <c r="B8" s="27" t="s">
        <v>14</v>
      </c>
      <c r="C8" s="13" t="s">
        <v>15</v>
      </c>
      <c r="D8" s="14">
        <v>1</v>
      </c>
      <c r="E8" s="14"/>
      <c r="F8" s="15"/>
      <c r="G8" s="16">
        <f>ROUND(F8*E8,2)</f>
        <v>0</v>
      </c>
    </row>
    <row r="9" spans="1:7" ht="12.75" x14ac:dyDescent="0.15">
      <c r="A9" s="94" t="s">
        <v>16</v>
      </c>
      <c r="B9" s="95"/>
      <c r="C9" s="95"/>
      <c r="D9" s="95"/>
      <c r="E9" s="95"/>
      <c r="F9" s="96"/>
      <c r="G9" s="17">
        <f>SUM(G8)</f>
        <v>0</v>
      </c>
    </row>
    <row r="10" spans="1:7" ht="14.25" x14ac:dyDescent="0.15">
      <c r="A10" s="9" t="s">
        <v>17</v>
      </c>
      <c r="B10" s="10" t="s">
        <v>18</v>
      </c>
      <c r="C10" s="6"/>
      <c r="D10" s="8"/>
      <c r="E10" s="7"/>
      <c r="F10" s="7"/>
      <c r="G10" s="8"/>
    </row>
    <row r="11" spans="1:7" ht="13.5" x14ac:dyDescent="0.15">
      <c r="A11" s="11" t="s">
        <v>19</v>
      </c>
      <c r="B11" s="12" t="s">
        <v>20</v>
      </c>
      <c r="C11" s="6"/>
      <c r="D11" s="8"/>
      <c r="E11" s="7"/>
      <c r="F11" s="7"/>
      <c r="G11" s="8"/>
    </row>
    <row r="12" spans="1:7" ht="14.25" x14ac:dyDescent="0.15">
      <c r="A12" s="18" t="s">
        <v>21</v>
      </c>
      <c r="B12" s="19" t="s">
        <v>22</v>
      </c>
      <c r="C12" s="6"/>
      <c r="D12" s="8"/>
      <c r="E12" s="7"/>
      <c r="F12" s="7"/>
      <c r="G12" s="8"/>
    </row>
    <row r="13" spans="1:7" ht="27" x14ac:dyDescent="0.15">
      <c r="A13" s="20" t="s">
        <v>23</v>
      </c>
      <c r="B13" s="21" t="s">
        <v>24</v>
      </c>
      <c r="C13" s="13" t="s">
        <v>15</v>
      </c>
      <c r="D13" s="14">
        <v>1</v>
      </c>
      <c r="E13" s="14"/>
      <c r="F13" s="15"/>
      <c r="G13" s="16">
        <f t="shared" ref="G13:G14" si="0">ROUND(F13*E13,2)</f>
        <v>0</v>
      </c>
    </row>
    <row r="14" spans="1:7" ht="27" x14ac:dyDescent="0.15">
      <c r="A14" s="20" t="s">
        <v>25</v>
      </c>
      <c r="B14" s="21" t="s">
        <v>26</v>
      </c>
      <c r="C14" s="13" t="s">
        <v>15</v>
      </c>
      <c r="D14" s="14">
        <v>1</v>
      </c>
      <c r="E14" s="14"/>
      <c r="F14" s="15"/>
      <c r="G14" s="16">
        <f t="shared" si="0"/>
        <v>0</v>
      </c>
    </row>
    <row r="15" spans="1:7" ht="12.75" x14ac:dyDescent="0.15">
      <c r="A15" s="94" t="s">
        <v>27</v>
      </c>
      <c r="B15" s="95"/>
      <c r="C15" s="95"/>
      <c r="D15" s="95"/>
      <c r="E15" s="95"/>
      <c r="F15" s="96"/>
      <c r="G15" s="17">
        <f>SUM(G13:G14)</f>
        <v>0</v>
      </c>
    </row>
    <row r="16" spans="1:7" ht="14.25" x14ac:dyDescent="0.15">
      <c r="A16" s="9" t="s">
        <v>28</v>
      </c>
      <c r="B16" s="10" t="s">
        <v>29</v>
      </c>
      <c r="C16" s="6"/>
      <c r="D16" s="8"/>
      <c r="E16" s="7"/>
      <c r="F16" s="7"/>
      <c r="G16" s="8"/>
    </row>
    <row r="17" spans="1:7" ht="13.5" x14ac:dyDescent="0.15">
      <c r="A17" s="11" t="s">
        <v>30</v>
      </c>
      <c r="B17" s="12" t="s">
        <v>31</v>
      </c>
      <c r="C17" s="6"/>
      <c r="D17" s="8"/>
      <c r="E17" s="7"/>
      <c r="F17" s="7"/>
      <c r="G17" s="8"/>
    </row>
    <row r="18" spans="1:7" ht="42.75" x14ac:dyDescent="0.15">
      <c r="A18" s="18" t="s">
        <v>32</v>
      </c>
      <c r="B18" s="19" t="s">
        <v>33</v>
      </c>
      <c r="C18" s="6"/>
      <c r="D18" s="8"/>
      <c r="E18" s="7"/>
      <c r="F18" s="7"/>
      <c r="G18" s="8"/>
    </row>
    <row r="19" spans="1:7" ht="40.5" x14ac:dyDescent="0.15">
      <c r="A19" s="20" t="s">
        <v>34</v>
      </c>
      <c r="B19" s="21" t="s">
        <v>35</v>
      </c>
      <c r="C19" s="13" t="s">
        <v>15</v>
      </c>
      <c r="D19" s="14">
        <v>1</v>
      </c>
      <c r="E19" s="14"/>
      <c r="F19" s="15"/>
      <c r="G19" s="16">
        <f t="shared" ref="G19:G31" si="1">ROUND(F19*E19,2)</f>
        <v>0</v>
      </c>
    </row>
    <row r="20" spans="1:7" ht="28.5" x14ac:dyDescent="0.15">
      <c r="A20" s="18" t="s">
        <v>36</v>
      </c>
      <c r="B20" s="19" t="s">
        <v>37</v>
      </c>
      <c r="C20" s="6"/>
      <c r="D20" s="8"/>
      <c r="E20" s="8"/>
      <c r="F20" s="7"/>
      <c r="G20" s="16">
        <f t="shared" si="1"/>
        <v>0</v>
      </c>
    </row>
    <row r="21" spans="1:7" ht="13.5" x14ac:dyDescent="0.15">
      <c r="A21" s="20" t="s">
        <v>38</v>
      </c>
      <c r="B21" s="21" t="s">
        <v>39</v>
      </c>
      <c r="C21" s="6"/>
      <c r="D21" s="8"/>
      <c r="E21" s="8"/>
      <c r="F21" s="7"/>
      <c r="G21" s="16">
        <f t="shared" si="1"/>
        <v>0</v>
      </c>
    </row>
    <row r="22" spans="1:7" ht="25.5" x14ac:dyDescent="0.15">
      <c r="A22" s="22" t="s">
        <v>40</v>
      </c>
      <c r="B22" s="23" t="s">
        <v>41</v>
      </c>
      <c r="C22" s="13" t="s">
        <v>15</v>
      </c>
      <c r="D22" s="14">
        <v>1</v>
      </c>
      <c r="E22" s="14"/>
      <c r="F22" s="15"/>
      <c r="G22" s="16">
        <f t="shared" si="1"/>
        <v>0</v>
      </c>
    </row>
    <row r="23" spans="1:7" ht="25.5" x14ac:dyDescent="0.15">
      <c r="A23" s="22" t="s">
        <v>42</v>
      </c>
      <c r="B23" s="23" t="s">
        <v>43</v>
      </c>
      <c r="C23" s="13" t="s">
        <v>15</v>
      </c>
      <c r="D23" s="14">
        <v>1</v>
      </c>
      <c r="E23" s="14"/>
      <c r="F23" s="15"/>
      <c r="G23" s="16">
        <f t="shared" si="1"/>
        <v>0</v>
      </c>
    </row>
    <row r="24" spans="1:7" ht="13.5" x14ac:dyDescent="0.15">
      <c r="A24" s="20" t="s">
        <v>44</v>
      </c>
      <c r="B24" s="21" t="s">
        <v>45</v>
      </c>
      <c r="C24" s="6"/>
      <c r="D24" s="8"/>
      <c r="E24" s="8"/>
      <c r="F24" s="7"/>
      <c r="G24" s="16">
        <f t="shared" si="1"/>
        <v>0</v>
      </c>
    </row>
    <row r="25" spans="1:7" ht="13.5" x14ac:dyDescent="0.15">
      <c r="A25" s="22" t="s">
        <v>46</v>
      </c>
      <c r="B25" s="23" t="s">
        <v>47</v>
      </c>
      <c r="C25" s="13" t="s">
        <v>15</v>
      </c>
      <c r="D25" s="14">
        <v>1</v>
      </c>
      <c r="E25" s="14"/>
      <c r="F25" s="15"/>
      <c r="G25" s="16">
        <f t="shared" si="1"/>
        <v>0</v>
      </c>
    </row>
    <row r="26" spans="1:7" ht="28.5" x14ac:dyDescent="0.15">
      <c r="A26" s="18" t="s">
        <v>48</v>
      </c>
      <c r="B26" s="19" t="s">
        <v>49</v>
      </c>
      <c r="C26" s="6"/>
      <c r="D26" s="8"/>
      <c r="E26" s="8"/>
      <c r="F26" s="7"/>
      <c r="G26" s="16">
        <f t="shared" si="1"/>
        <v>0</v>
      </c>
    </row>
    <row r="27" spans="1:7" ht="40.5" x14ac:dyDescent="0.15">
      <c r="A27" s="20" t="s">
        <v>50</v>
      </c>
      <c r="B27" s="21" t="s">
        <v>119</v>
      </c>
      <c r="C27" s="13" t="s">
        <v>15</v>
      </c>
      <c r="D27" s="14">
        <v>1</v>
      </c>
      <c r="E27" s="14"/>
      <c r="F27" s="15"/>
      <c r="G27" s="16">
        <f t="shared" si="1"/>
        <v>0</v>
      </c>
    </row>
    <row r="28" spans="1:7" ht="28.5" x14ac:dyDescent="0.15">
      <c r="A28" s="18" t="s">
        <v>51</v>
      </c>
      <c r="B28" s="19" t="s">
        <v>52</v>
      </c>
      <c r="C28" s="6"/>
      <c r="D28" s="8"/>
      <c r="E28" s="8"/>
      <c r="F28" s="7"/>
      <c r="G28" s="16">
        <f t="shared" si="1"/>
        <v>0</v>
      </c>
    </row>
    <row r="29" spans="1:7" ht="27" x14ac:dyDescent="0.15">
      <c r="A29" s="20" t="s">
        <v>53</v>
      </c>
      <c r="B29" s="21" t="s">
        <v>54</v>
      </c>
      <c r="C29" s="6"/>
      <c r="D29" s="8"/>
      <c r="E29" s="8"/>
      <c r="F29" s="7"/>
      <c r="G29" s="16">
        <f t="shared" si="1"/>
        <v>0</v>
      </c>
    </row>
    <row r="30" spans="1:7" ht="13.5" x14ac:dyDescent="0.15">
      <c r="A30" s="22" t="s">
        <v>55</v>
      </c>
      <c r="B30" s="23" t="s">
        <v>56</v>
      </c>
      <c r="C30" s="13" t="s">
        <v>15</v>
      </c>
      <c r="D30" s="14">
        <v>1</v>
      </c>
      <c r="E30" s="14"/>
      <c r="F30" s="15"/>
      <c r="G30" s="16">
        <f t="shared" si="1"/>
        <v>0</v>
      </c>
    </row>
    <row r="31" spans="1:7" ht="13.5" x14ac:dyDescent="0.15">
      <c r="A31" s="22" t="s">
        <v>57</v>
      </c>
      <c r="B31" s="23" t="s">
        <v>58</v>
      </c>
      <c r="C31" s="13" t="s">
        <v>15</v>
      </c>
      <c r="D31" s="14">
        <v>1</v>
      </c>
      <c r="E31" s="14"/>
      <c r="F31" s="15"/>
      <c r="G31" s="16">
        <f t="shared" si="1"/>
        <v>0</v>
      </c>
    </row>
    <row r="32" spans="1:7" ht="15" customHeight="1" x14ac:dyDescent="0.15">
      <c r="A32" s="94" t="s">
        <v>59</v>
      </c>
      <c r="B32" s="95"/>
      <c r="C32" s="95"/>
      <c r="D32" s="95"/>
      <c r="E32" s="95"/>
      <c r="F32" s="96"/>
      <c r="G32" s="17">
        <f>SUM(G19:G31)</f>
        <v>0</v>
      </c>
    </row>
    <row r="33" spans="1:7" ht="15" customHeight="1" x14ac:dyDescent="0.15">
      <c r="A33" s="97" t="s">
        <v>60</v>
      </c>
      <c r="B33" s="97"/>
      <c r="C33" s="97"/>
      <c r="D33" s="97"/>
      <c r="E33" s="97"/>
      <c r="F33" s="97"/>
      <c r="G33" s="24">
        <f>G32+G15+G9</f>
        <v>0</v>
      </c>
    </row>
    <row r="34" spans="1:7" ht="15" customHeight="1" x14ac:dyDescent="0.15">
      <c r="A34" s="97" t="s">
        <v>61</v>
      </c>
      <c r="B34" s="97"/>
      <c r="C34" s="97"/>
      <c r="D34" s="97"/>
      <c r="E34" s="97"/>
      <c r="F34" s="97"/>
      <c r="G34" s="24">
        <f>ROUND(G33*20%,2)</f>
        <v>0</v>
      </c>
    </row>
    <row r="35" spans="1:7" ht="15" customHeight="1" x14ac:dyDescent="0.15">
      <c r="A35" s="97" t="s">
        <v>62</v>
      </c>
      <c r="B35" s="97"/>
      <c r="C35" s="97"/>
      <c r="D35" s="97"/>
      <c r="E35" s="97"/>
      <c r="F35" s="97"/>
      <c r="G35" s="25">
        <f>SUM(G$33:G$34)</f>
        <v>0</v>
      </c>
    </row>
  </sheetData>
  <mergeCells count="10">
    <mergeCell ref="A33:F33"/>
    <mergeCell ref="A34:F34"/>
    <mergeCell ref="A35:F35"/>
    <mergeCell ref="A9:F9"/>
    <mergeCell ref="A15:F15"/>
    <mergeCell ref="A1:G1"/>
    <mergeCell ref="A2:G2"/>
    <mergeCell ref="A3:G3"/>
    <mergeCell ref="C5:G5"/>
    <mergeCell ref="A32:F32"/>
  </mergeCells>
  <pageMargins left="0.39370078740157483" right="0.39370078740157483" top="0.39370078740157483" bottom="0.78740157480314965" header="0.39370078740157483" footer="0.39370078740157483"/>
  <pageSetup paperSize="9" scale="83" fitToHeight="0" orientation="portrait" r:id="rId1"/>
  <headerFooter>
    <oddFooter>&amp;R&amp;P/&amp;N</oddFooter>
  </headerFooter>
  <ignoredErrors>
    <ignoredError sqref="A1:A6 G1:G6 F1:F6 D1:E6 B1:C6 A7:A35 G7 F9:F11 D7 B7:C26 G10:G12 G16:G18 G35 D9:E11 D8 D15:E17 D13:D14 D32:E35 D19:D31 F32:F35 D18 F15:F17 D12 B28:C35 C27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3E4F-408C-4D9B-835C-25C234B2AE9F}">
  <sheetPr>
    <pageSetUpPr fitToPage="1"/>
  </sheetPr>
  <dimension ref="A1:G72"/>
  <sheetViews>
    <sheetView showZeros="0" zoomScaleNormal="100" workbookViewId="0">
      <pane ySplit="6" topLeftCell="A7" activePane="bottomLeft" state="frozen"/>
      <selection activeCell="A15" sqref="A15"/>
      <selection pane="bottomLeft" activeCell="A15" sqref="A15"/>
    </sheetView>
  </sheetViews>
  <sheetFormatPr baseColWidth="10" defaultColWidth="10" defaultRowHeight="15" customHeight="1" x14ac:dyDescent="0.15"/>
  <cols>
    <col min="1" max="1" width="11.83203125" style="1" bestFit="1" customWidth="1"/>
    <col min="2" max="2" width="65.83203125" style="1" customWidth="1"/>
    <col min="3" max="3" width="9.1640625" style="1" customWidth="1"/>
    <col min="4" max="4" width="10.33203125" style="1" customWidth="1"/>
    <col min="5" max="5" width="10.33203125" customWidth="1"/>
    <col min="6" max="6" width="14.5" customWidth="1"/>
    <col min="7" max="7" width="18" style="1" customWidth="1"/>
  </cols>
  <sheetData>
    <row r="1" spans="1:7" ht="22.5" customHeight="1" x14ac:dyDescent="0.15">
      <c r="A1" s="82" t="s">
        <v>0</v>
      </c>
      <c r="B1" s="83"/>
      <c r="C1" s="83"/>
      <c r="D1" s="83"/>
      <c r="E1" s="83"/>
      <c r="F1" s="83"/>
      <c r="G1" s="84"/>
    </row>
    <row r="2" spans="1:7" ht="22.5" customHeight="1" x14ac:dyDescent="0.15">
      <c r="A2" s="85" t="s">
        <v>1</v>
      </c>
      <c r="B2" s="86"/>
      <c r="C2" s="86"/>
      <c r="D2" s="86"/>
      <c r="E2" s="86"/>
      <c r="F2" s="86"/>
      <c r="G2" s="87"/>
    </row>
    <row r="3" spans="1:7" ht="18.75" customHeight="1" thickBot="1" x14ac:dyDescent="0.2">
      <c r="A3" s="88" t="s">
        <v>2</v>
      </c>
      <c r="B3" s="89"/>
      <c r="C3" s="89"/>
      <c r="D3" s="89"/>
      <c r="E3" s="89"/>
      <c r="F3" s="89"/>
      <c r="G3" s="90"/>
    </row>
    <row r="4" spans="1:7" ht="15" customHeight="1" x14ac:dyDescent="0.15">
      <c r="A4" s="2"/>
      <c r="B4" s="2"/>
      <c r="C4"/>
      <c r="D4"/>
      <c r="G4"/>
    </row>
    <row r="5" spans="1:7" ht="15" customHeight="1" x14ac:dyDescent="0.15">
      <c r="A5" s="3"/>
      <c r="B5" s="3"/>
      <c r="C5" s="91" t="s">
        <v>63</v>
      </c>
      <c r="D5" s="92"/>
      <c r="E5" s="93"/>
      <c r="F5" s="92"/>
      <c r="G5" s="92"/>
    </row>
    <row r="6" spans="1:7" ht="16.5" customHeight="1" x14ac:dyDescent="0.15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  <c r="G6" s="5" t="s">
        <v>10</v>
      </c>
    </row>
    <row r="7" spans="1:7" ht="14.25" x14ac:dyDescent="0.15">
      <c r="A7" s="9" t="s">
        <v>11</v>
      </c>
      <c r="B7" s="10" t="s">
        <v>12</v>
      </c>
      <c r="C7" s="6"/>
      <c r="D7" s="8"/>
      <c r="E7" s="7"/>
      <c r="F7" s="7"/>
      <c r="G7" s="8"/>
    </row>
    <row r="8" spans="1:7" ht="14.25" x14ac:dyDescent="0.15">
      <c r="A8" s="26" t="s">
        <v>13</v>
      </c>
      <c r="B8" s="27" t="s">
        <v>14</v>
      </c>
      <c r="C8" s="13" t="s">
        <v>15</v>
      </c>
      <c r="D8" s="14">
        <v>1</v>
      </c>
      <c r="E8" s="14"/>
      <c r="F8" s="15"/>
      <c r="G8" s="16">
        <f>ROUND(F8*E8,2)</f>
        <v>0</v>
      </c>
    </row>
    <row r="9" spans="1:7" ht="12.75" x14ac:dyDescent="0.15">
      <c r="A9" s="94" t="s">
        <v>16</v>
      </c>
      <c r="B9" s="95"/>
      <c r="C9" s="95"/>
      <c r="D9" s="95"/>
      <c r="E9" s="95"/>
      <c r="F9" s="96"/>
      <c r="G9" s="17">
        <f>SUM(G8)</f>
        <v>0</v>
      </c>
    </row>
    <row r="10" spans="1:7" ht="14.25" x14ac:dyDescent="0.15">
      <c r="A10" s="9" t="s">
        <v>17</v>
      </c>
      <c r="B10" s="10" t="s">
        <v>18</v>
      </c>
      <c r="C10" s="6"/>
      <c r="D10" s="8"/>
      <c r="E10" s="7"/>
      <c r="F10" s="7"/>
      <c r="G10" s="8"/>
    </row>
    <row r="11" spans="1:7" ht="13.5" x14ac:dyDescent="0.15">
      <c r="A11" s="11" t="s">
        <v>19</v>
      </c>
      <c r="B11" s="12" t="s">
        <v>20</v>
      </c>
      <c r="C11" s="6"/>
      <c r="D11" s="8"/>
      <c r="E11" s="7"/>
      <c r="F11" s="7"/>
      <c r="G11" s="8"/>
    </row>
    <row r="12" spans="1:7" ht="14.25" x14ac:dyDescent="0.15">
      <c r="A12" s="18" t="s">
        <v>21</v>
      </c>
      <c r="B12" s="19" t="s">
        <v>22</v>
      </c>
      <c r="C12" s="6"/>
      <c r="D12" s="8"/>
      <c r="E12" s="7"/>
      <c r="F12" s="7"/>
      <c r="G12" s="8"/>
    </row>
    <row r="13" spans="1:7" ht="27" x14ac:dyDescent="0.15">
      <c r="A13" s="20" t="s">
        <v>23</v>
      </c>
      <c r="B13" s="21" t="s">
        <v>24</v>
      </c>
      <c r="C13" s="13" t="s">
        <v>15</v>
      </c>
      <c r="D13" s="14">
        <v>1</v>
      </c>
      <c r="E13" s="14"/>
      <c r="F13" s="15"/>
      <c r="G13" s="16">
        <f t="shared" ref="G13:G14" si="0">ROUND(F13*E13,2)</f>
        <v>0</v>
      </c>
    </row>
    <row r="14" spans="1:7" ht="27" x14ac:dyDescent="0.15">
      <c r="A14" s="20" t="s">
        <v>25</v>
      </c>
      <c r="B14" s="21" t="s">
        <v>26</v>
      </c>
      <c r="C14" s="13" t="s">
        <v>15</v>
      </c>
      <c r="D14" s="14">
        <v>1</v>
      </c>
      <c r="E14" s="14"/>
      <c r="F14" s="15"/>
      <c r="G14" s="16">
        <f t="shared" si="0"/>
        <v>0</v>
      </c>
    </row>
    <row r="15" spans="1:7" ht="12.75" x14ac:dyDescent="0.15">
      <c r="A15" s="94" t="s">
        <v>27</v>
      </c>
      <c r="B15" s="95"/>
      <c r="C15" s="95"/>
      <c r="D15" s="95"/>
      <c r="E15" s="95"/>
      <c r="F15" s="96"/>
      <c r="G15" s="17">
        <f>SUM(G13:G14)</f>
        <v>0</v>
      </c>
    </row>
    <row r="16" spans="1:7" ht="14.25" x14ac:dyDescent="0.15">
      <c r="A16" s="9" t="s">
        <v>28</v>
      </c>
      <c r="B16" s="10" t="s">
        <v>29</v>
      </c>
      <c r="C16" s="6"/>
      <c r="D16" s="8"/>
      <c r="E16" s="7"/>
      <c r="F16" s="7"/>
      <c r="G16" s="8"/>
    </row>
    <row r="17" spans="1:7" ht="13.5" x14ac:dyDescent="0.15">
      <c r="A17" s="11" t="s">
        <v>30</v>
      </c>
      <c r="B17" s="12" t="s">
        <v>31</v>
      </c>
      <c r="C17" s="6"/>
      <c r="D17" s="8"/>
      <c r="E17" s="7"/>
      <c r="F17" s="7"/>
      <c r="G17" s="8"/>
    </row>
    <row r="18" spans="1:7" ht="42.75" x14ac:dyDescent="0.15">
      <c r="A18" s="18" t="s">
        <v>32</v>
      </c>
      <c r="B18" s="19" t="s">
        <v>33</v>
      </c>
      <c r="C18" s="6"/>
      <c r="D18" s="8"/>
      <c r="E18" s="7"/>
      <c r="F18" s="7"/>
      <c r="G18" s="8"/>
    </row>
    <row r="19" spans="1:7" ht="54" x14ac:dyDescent="0.15">
      <c r="A19" s="20" t="s">
        <v>64</v>
      </c>
      <c r="B19" s="21" t="s">
        <v>65</v>
      </c>
      <c r="C19" s="13" t="s">
        <v>15</v>
      </c>
      <c r="D19" s="14">
        <v>1</v>
      </c>
      <c r="E19" s="14"/>
      <c r="F19" s="15"/>
      <c r="G19" s="16">
        <f t="shared" ref="G19:G35" si="1">ROUND(F19*E19,2)</f>
        <v>0</v>
      </c>
    </row>
    <row r="20" spans="1:7" ht="28.5" x14ac:dyDescent="0.15">
      <c r="A20" s="18" t="s">
        <v>36</v>
      </c>
      <c r="B20" s="19" t="s">
        <v>37</v>
      </c>
      <c r="C20" s="6"/>
      <c r="D20" s="8"/>
      <c r="E20" s="8"/>
      <c r="F20" s="7"/>
      <c r="G20" s="16">
        <f t="shared" si="1"/>
        <v>0</v>
      </c>
    </row>
    <row r="21" spans="1:7" ht="13.5" x14ac:dyDescent="0.15">
      <c r="A21" s="20" t="s">
        <v>38</v>
      </c>
      <c r="B21" s="21" t="s">
        <v>39</v>
      </c>
      <c r="C21" s="6"/>
      <c r="D21" s="8"/>
      <c r="E21" s="8"/>
      <c r="F21" s="7"/>
      <c r="G21" s="16">
        <f t="shared" si="1"/>
        <v>0</v>
      </c>
    </row>
    <row r="22" spans="1:7" ht="25.5" x14ac:dyDescent="0.15">
      <c r="A22" s="22" t="s">
        <v>66</v>
      </c>
      <c r="B22" s="23" t="s">
        <v>67</v>
      </c>
      <c r="C22" s="13" t="s">
        <v>15</v>
      </c>
      <c r="D22" s="14">
        <v>1</v>
      </c>
      <c r="E22" s="14"/>
      <c r="F22" s="15"/>
      <c r="G22" s="16">
        <f t="shared" si="1"/>
        <v>0</v>
      </c>
    </row>
    <row r="23" spans="1:7" ht="25.5" x14ac:dyDescent="0.15">
      <c r="A23" s="22" t="s">
        <v>68</v>
      </c>
      <c r="B23" s="23" t="s">
        <v>120</v>
      </c>
      <c r="C23" s="13" t="s">
        <v>15</v>
      </c>
      <c r="D23" s="14">
        <v>1</v>
      </c>
      <c r="E23" s="14"/>
      <c r="F23" s="15"/>
      <c r="G23" s="16">
        <f t="shared" si="1"/>
        <v>0</v>
      </c>
    </row>
    <row r="24" spans="1:7" ht="13.5" x14ac:dyDescent="0.15">
      <c r="A24" s="22" t="s">
        <v>69</v>
      </c>
      <c r="B24" s="23" t="s">
        <v>70</v>
      </c>
      <c r="C24" s="13" t="s">
        <v>15</v>
      </c>
      <c r="D24" s="14">
        <v>1</v>
      </c>
      <c r="E24" s="14"/>
      <c r="F24" s="15"/>
      <c r="G24" s="16">
        <f t="shared" si="1"/>
        <v>0</v>
      </c>
    </row>
    <row r="25" spans="1:7" ht="13.5" x14ac:dyDescent="0.15">
      <c r="A25" s="20" t="s">
        <v>44</v>
      </c>
      <c r="B25" s="21" t="s">
        <v>45</v>
      </c>
      <c r="C25" s="6"/>
      <c r="D25" s="8"/>
      <c r="E25" s="8"/>
      <c r="F25" s="7"/>
      <c r="G25" s="16">
        <f t="shared" si="1"/>
        <v>0</v>
      </c>
    </row>
    <row r="26" spans="1:7" ht="25.5" x14ac:dyDescent="0.15">
      <c r="A26" s="22" t="s">
        <v>71</v>
      </c>
      <c r="B26" s="23" t="s">
        <v>72</v>
      </c>
      <c r="C26" s="13" t="s">
        <v>15</v>
      </c>
      <c r="D26" s="14">
        <v>1</v>
      </c>
      <c r="E26" s="14"/>
      <c r="F26" s="15"/>
      <c r="G26" s="16">
        <f t="shared" si="1"/>
        <v>0</v>
      </c>
    </row>
    <row r="27" spans="1:7" ht="13.5" x14ac:dyDescent="0.15">
      <c r="A27" s="20" t="s">
        <v>73</v>
      </c>
      <c r="B27" s="21" t="s">
        <v>74</v>
      </c>
      <c r="C27" s="13" t="s">
        <v>15</v>
      </c>
      <c r="D27" s="14">
        <v>1</v>
      </c>
      <c r="E27" s="14"/>
      <c r="F27" s="15"/>
      <c r="G27" s="16">
        <f t="shared" si="1"/>
        <v>0</v>
      </c>
    </row>
    <row r="28" spans="1:7" ht="28.5" x14ac:dyDescent="0.15">
      <c r="A28" s="18" t="s">
        <v>48</v>
      </c>
      <c r="B28" s="19" t="s">
        <v>49</v>
      </c>
      <c r="C28" s="6"/>
      <c r="D28" s="8"/>
      <c r="E28" s="8"/>
      <c r="F28" s="7"/>
      <c r="G28" s="16">
        <f t="shared" si="1"/>
        <v>0</v>
      </c>
    </row>
    <row r="29" spans="1:7" ht="54" x14ac:dyDescent="0.15">
      <c r="A29" s="20" t="s">
        <v>75</v>
      </c>
      <c r="B29" s="21" t="s">
        <v>76</v>
      </c>
      <c r="C29" s="13" t="s">
        <v>15</v>
      </c>
      <c r="D29" s="14">
        <v>1</v>
      </c>
      <c r="E29" s="14"/>
      <c r="F29" s="15"/>
      <c r="G29" s="16">
        <f t="shared" si="1"/>
        <v>0</v>
      </c>
    </row>
    <row r="30" spans="1:7" ht="28.5" x14ac:dyDescent="0.15">
      <c r="A30" s="18" t="s">
        <v>51</v>
      </c>
      <c r="B30" s="19" t="s">
        <v>52</v>
      </c>
      <c r="C30" s="6"/>
      <c r="D30" s="8"/>
      <c r="E30" s="8"/>
      <c r="F30" s="7"/>
      <c r="G30" s="16">
        <f t="shared" si="1"/>
        <v>0</v>
      </c>
    </row>
    <row r="31" spans="1:7" ht="27" x14ac:dyDescent="0.15">
      <c r="A31" s="20" t="s">
        <v>77</v>
      </c>
      <c r="B31" s="21" t="s">
        <v>78</v>
      </c>
      <c r="C31" s="6"/>
      <c r="D31" s="8"/>
      <c r="E31" s="8"/>
      <c r="F31" s="7"/>
      <c r="G31" s="16">
        <f t="shared" si="1"/>
        <v>0</v>
      </c>
    </row>
    <row r="32" spans="1:7" ht="13.5" x14ac:dyDescent="0.15">
      <c r="A32" s="22" t="s">
        <v>79</v>
      </c>
      <c r="B32" s="23" t="s">
        <v>56</v>
      </c>
      <c r="C32" s="13" t="s">
        <v>15</v>
      </c>
      <c r="D32" s="14">
        <v>1</v>
      </c>
      <c r="E32" s="14"/>
      <c r="F32" s="15"/>
      <c r="G32" s="16">
        <f t="shared" si="1"/>
        <v>0</v>
      </c>
    </row>
    <row r="33" spans="1:7" ht="13.5" x14ac:dyDescent="0.15">
      <c r="A33" s="22" t="s">
        <v>80</v>
      </c>
      <c r="B33" s="23" t="s">
        <v>58</v>
      </c>
      <c r="C33" s="13" t="s">
        <v>15</v>
      </c>
      <c r="D33" s="14">
        <v>1</v>
      </c>
      <c r="E33" s="14"/>
      <c r="F33" s="15"/>
      <c r="G33" s="16">
        <f t="shared" si="1"/>
        <v>0</v>
      </c>
    </row>
    <row r="34" spans="1:7" ht="27" x14ac:dyDescent="0.15">
      <c r="A34" s="20" t="s">
        <v>81</v>
      </c>
      <c r="B34" s="21" t="s">
        <v>82</v>
      </c>
      <c r="C34" s="6"/>
      <c r="D34" s="8"/>
      <c r="E34" s="8"/>
      <c r="F34" s="7"/>
      <c r="G34" s="16">
        <f t="shared" si="1"/>
        <v>0</v>
      </c>
    </row>
    <row r="35" spans="1:7" ht="13.5" x14ac:dyDescent="0.15">
      <c r="A35" s="22" t="s">
        <v>83</v>
      </c>
      <c r="B35" s="23" t="s">
        <v>56</v>
      </c>
      <c r="C35" s="13" t="s">
        <v>15</v>
      </c>
      <c r="D35" s="14">
        <v>1</v>
      </c>
      <c r="E35" s="14"/>
      <c r="F35" s="15"/>
      <c r="G35" s="16">
        <f t="shared" si="1"/>
        <v>0</v>
      </c>
    </row>
    <row r="36" spans="1:7" ht="15" customHeight="1" x14ac:dyDescent="0.15">
      <c r="A36" s="94" t="s">
        <v>59</v>
      </c>
      <c r="B36" s="95"/>
      <c r="C36" s="95"/>
      <c r="D36" s="95"/>
      <c r="E36" s="95"/>
      <c r="F36" s="96"/>
      <c r="G36" s="17">
        <f>SUM(G19:G35)</f>
        <v>0</v>
      </c>
    </row>
    <row r="37" spans="1:7" ht="15" customHeight="1" x14ac:dyDescent="0.15">
      <c r="A37" s="97" t="s">
        <v>60</v>
      </c>
      <c r="B37" s="97"/>
      <c r="C37" s="97"/>
      <c r="D37" s="97"/>
      <c r="E37" s="97"/>
      <c r="F37" s="97"/>
      <c r="G37" s="24">
        <f>G36+G15+G9</f>
        <v>0</v>
      </c>
    </row>
    <row r="38" spans="1:7" ht="15" customHeight="1" x14ac:dyDescent="0.15">
      <c r="A38" s="97" t="s">
        <v>61</v>
      </c>
      <c r="B38" s="97"/>
      <c r="C38" s="97"/>
      <c r="D38" s="97"/>
      <c r="E38" s="97"/>
      <c r="F38" s="97"/>
      <c r="G38" s="24">
        <f>ROUND(G37*20%,2)</f>
        <v>0</v>
      </c>
    </row>
    <row r="39" spans="1:7" ht="15" customHeight="1" x14ac:dyDescent="0.15">
      <c r="A39" s="97" t="s">
        <v>62</v>
      </c>
      <c r="B39" s="97"/>
      <c r="C39" s="97"/>
      <c r="D39" s="97"/>
      <c r="E39" s="97"/>
      <c r="F39" s="97"/>
      <c r="G39" s="25">
        <f>SUM(G$37:G$38)</f>
        <v>0</v>
      </c>
    </row>
    <row r="42" spans="1:7" ht="15" customHeight="1" x14ac:dyDescent="0.15">
      <c r="A42" s="103" t="s">
        <v>84</v>
      </c>
      <c r="B42" s="103"/>
      <c r="C42" s="103"/>
      <c r="D42" s="103"/>
      <c r="E42" s="103"/>
      <c r="F42" s="103"/>
      <c r="G42" s="103"/>
    </row>
    <row r="43" spans="1:7" ht="15" customHeight="1" x14ac:dyDescent="0.15">
      <c r="A43" s="28"/>
      <c r="B43" s="28"/>
      <c r="C43" s="28"/>
      <c r="D43" s="28"/>
      <c r="E43" s="28"/>
      <c r="F43" s="28"/>
      <c r="G43" s="28"/>
    </row>
    <row r="44" spans="1:7" ht="15" customHeight="1" x14ac:dyDescent="0.15">
      <c r="A44" s="28"/>
      <c r="B44" s="28"/>
      <c r="C44" s="28"/>
      <c r="D44" s="28"/>
      <c r="E44" s="28"/>
      <c r="F44" s="28"/>
      <c r="G44" s="28"/>
    </row>
    <row r="45" spans="1:7" ht="15" customHeight="1" x14ac:dyDescent="0.15">
      <c r="A45" s="29" t="s">
        <v>85</v>
      </c>
      <c r="B45" s="28"/>
      <c r="C45" s="28"/>
      <c r="D45" s="28"/>
      <c r="E45" s="28"/>
      <c r="F45" s="30" t="s">
        <v>86</v>
      </c>
      <c r="G45" s="31">
        <f>'Tranche Ferme'!G33</f>
        <v>0</v>
      </c>
    </row>
    <row r="46" spans="1:7" ht="15" customHeight="1" x14ac:dyDescent="0.15">
      <c r="A46" s="29"/>
      <c r="B46" s="28"/>
      <c r="C46" s="28"/>
      <c r="D46" s="28"/>
      <c r="E46" s="28"/>
      <c r="F46" s="30"/>
      <c r="G46" s="31"/>
    </row>
    <row r="47" spans="1:7" ht="15" customHeight="1" x14ac:dyDescent="0.15">
      <c r="A47" s="29" t="s">
        <v>87</v>
      </c>
      <c r="B47" s="28"/>
      <c r="C47" s="28"/>
      <c r="D47" s="28"/>
      <c r="E47" s="28"/>
      <c r="F47" s="30" t="s">
        <v>86</v>
      </c>
      <c r="G47" s="31">
        <f>G37</f>
        <v>0</v>
      </c>
    </row>
    <row r="48" spans="1:7" ht="15" customHeight="1" x14ac:dyDescent="0.15">
      <c r="A48" s="32"/>
      <c r="B48" s="28"/>
      <c r="C48" s="28"/>
      <c r="D48" s="28"/>
      <c r="E48" s="28"/>
      <c r="F48" s="33"/>
      <c r="G48" s="34"/>
    </row>
    <row r="49" spans="1:7" ht="15" customHeight="1" x14ac:dyDescent="0.15">
      <c r="A49" s="32"/>
      <c r="B49" s="28"/>
      <c r="C49" s="28"/>
      <c r="D49" s="28"/>
      <c r="E49" s="28"/>
      <c r="F49" s="33"/>
      <c r="G49" s="31"/>
    </row>
    <row r="50" spans="1:7" ht="15" customHeight="1" x14ac:dyDescent="0.15">
      <c r="A50" s="35" t="s">
        <v>88</v>
      </c>
      <c r="B50" s="28"/>
      <c r="C50" s="28"/>
      <c r="D50" s="28"/>
      <c r="E50" s="28"/>
      <c r="F50" s="33"/>
      <c r="G50" s="36">
        <f>SUM(G45:G48)</f>
        <v>0</v>
      </c>
    </row>
    <row r="51" spans="1:7" ht="15" customHeight="1" x14ac:dyDescent="0.15">
      <c r="A51" s="35"/>
      <c r="B51" s="28"/>
      <c r="C51" s="28"/>
      <c r="D51" s="28"/>
      <c r="E51" s="28"/>
      <c r="F51" s="33"/>
      <c r="G51" s="36"/>
    </row>
    <row r="52" spans="1:7" ht="15" customHeight="1" x14ac:dyDescent="0.15">
      <c r="A52" s="35" t="s">
        <v>89</v>
      </c>
      <c r="B52" s="33"/>
      <c r="C52" s="36"/>
      <c r="D52" s="28"/>
      <c r="E52" s="28"/>
      <c r="F52" s="33"/>
      <c r="G52" s="36">
        <f>ROUND(G50*20%,2)</f>
        <v>0</v>
      </c>
    </row>
    <row r="53" spans="1:7" ht="15" customHeight="1" x14ac:dyDescent="0.15">
      <c r="A53" s="35"/>
      <c r="B53" s="28"/>
      <c r="C53" s="28"/>
      <c r="D53" s="37"/>
      <c r="E53" s="28"/>
      <c r="F53" s="33"/>
      <c r="G53" s="36"/>
    </row>
    <row r="54" spans="1:7" ht="15" customHeight="1" x14ac:dyDescent="0.15">
      <c r="A54" s="35" t="s">
        <v>90</v>
      </c>
      <c r="B54" s="28"/>
      <c r="C54" s="28"/>
      <c r="D54" s="28"/>
      <c r="E54" s="28"/>
      <c r="F54" s="33"/>
      <c r="G54" s="38">
        <f>G50+G52</f>
        <v>0</v>
      </c>
    </row>
    <row r="55" spans="1:7" ht="15" customHeight="1" x14ac:dyDescent="0.15">
      <c r="A55" s="28"/>
      <c r="B55" s="32"/>
      <c r="C55" s="28"/>
      <c r="D55" s="28"/>
      <c r="E55" s="33"/>
      <c r="F55" s="38"/>
      <c r="G55" s="28"/>
    </row>
    <row r="56" spans="1:7" ht="15" customHeight="1" thickBot="1" x14ac:dyDescent="0.2">
      <c r="A56" s="28"/>
      <c r="B56" s="28"/>
      <c r="C56" s="28"/>
      <c r="D56" s="39"/>
      <c r="E56" s="28"/>
      <c r="F56" s="28"/>
      <c r="G56" s="28"/>
    </row>
    <row r="57" spans="1:7" ht="15" customHeight="1" thickTop="1" x14ac:dyDescent="0.15">
      <c r="A57" s="104" t="s">
        <v>91</v>
      </c>
      <c r="B57" s="105"/>
      <c r="C57" s="106" t="s">
        <v>92</v>
      </c>
      <c r="D57" s="107"/>
      <c r="E57" s="108"/>
      <c r="F57" s="107"/>
      <c r="G57" s="109"/>
    </row>
    <row r="58" spans="1:7" ht="21.75" customHeight="1" x14ac:dyDescent="0.15">
      <c r="A58" s="110" t="s">
        <v>93</v>
      </c>
      <c r="B58" s="111"/>
      <c r="C58" s="114" t="s">
        <v>94</v>
      </c>
      <c r="D58" s="115"/>
      <c r="E58" s="40"/>
      <c r="F58" s="41" t="s">
        <v>95</v>
      </c>
      <c r="G58" s="42"/>
    </row>
    <row r="59" spans="1:7" ht="15" customHeight="1" x14ac:dyDescent="0.15">
      <c r="A59" s="112"/>
      <c r="B59" s="113"/>
      <c r="C59" s="116" t="s">
        <v>96</v>
      </c>
      <c r="D59" s="117"/>
      <c r="E59" s="117"/>
      <c r="F59" s="44" t="s">
        <v>97</v>
      </c>
      <c r="G59" s="42"/>
    </row>
    <row r="60" spans="1:7" ht="15" customHeight="1" x14ac:dyDescent="0.15">
      <c r="A60" s="43"/>
      <c r="B60" s="119"/>
      <c r="C60" s="121" t="s">
        <v>98</v>
      </c>
      <c r="D60" s="117"/>
      <c r="E60" s="117"/>
      <c r="F60" s="44" t="s">
        <v>99</v>
      </c>
      <c r="G60" s="45"/>
    </row>
    <row r="61" spans="1:7" ht="15" customHeight="1" x14ac:dyDescent="0.15">
      <c r="A61" s="43"/>
      <c r="B61" s="120"/>
      <c r="C61" s="121" t="s">
        <v>100</v>
      </c>
      <c r="D61" s="117"/>
      <c r="E61" s="117"/>
      <c r="F61" s="44" t="s">
        <v>101</v>
      </c>
      <c r="G61" s="45"/>
    </row>
    <row r="62" spans="1:7" ht="15" customHeight="1" x14ac:dyDescent="0.15">
      <c r="A62" s="46"/>
      <c r="B62" s="47"/>
      <c r="C62" s="118" t="s">
        <v>102</v>
      </c>
      <c r="D62" s="100"/>
      <c r="E62" s="100"/>
      <c r="F62" s="44" t="s">
        <v>103</v>
      </c>
      <c r="G62" s="45"/>
    </row>
    <row r="63" spans="1:7" ht="15" customHeight="1" thickBot="1" x14ac:dyDescent="0.2">
      <c r="A63" s="49"/>
      <c r="B63" s="50"/>
      <c r="C63" s="51"/>
      <c r="D63" s="52"/>
      <c r="E63" s="52"/>
      <c r="F63" s="52"/>
      <c r="G63" s="53"/>
    </row>
    <row r="64" spans="1:7" ht="15" customHeight="1" x14ac:dyDescent="0.15">
      <c r="A64" s="98" t="s">
        <v>104</v>
      </c>
      <c r="B64" s="99"/>
      <c r="C64" s="99" t="s">
        <v>105</v>
      </c>
      <c r="D64" s="99"/>
      <c r="E64" s="100"/>
      <c r="F64" s="100"/>
      <c r="G64" s="101"/>
    </row>
    <row r="65" spans="1:7" ht="15" customHeight="1" x14ac:dyDescent="0.15">
      <c r="A65" s="46"/>
      <c r="B65" s="48"/>
      <c r="C65" s="48"/>
      <c r="D65" s="48"/>
      <c r="E65" s="48"/>
      <c r="F65" s="48"/>
      <c r="G65" s="54"/>
    </row>
    <row r="66" spans="1:7" ht="15" customHeight="1" x14ac:dyDescent="0.15">
      <c r="A66" s="46" t="s">
        <v>106</v>
      </c>
      <c r="B66" s="55"/>
      <c r="C66" s="48" t="s">
        <v>107</v>
      </c>
      <c r="D66" s="102"/>
      <c r="E66" s="102"/>
      <c r="F66" s="102"/>
      <c r="G66" s="54"/>
    </row>
    <row r="67" spans="1:7" ht="15" customHeight="1" x14ac:dyDescent="0.15">
      <c r="A67" s="46"/>
      <c r="B67" s="56"/>
      <c r="C67" s="48"/>
      <c r="D67" s="48"/>
      <c r="E67" s="48"/>
      <c r="F67" s="48"/>
      <c r="G67" s="54"/>
    </row>
    <row r="68" spans="1:7" ht="15" customHeight="1" x14ac:dyDescent="0.15">
      <c r="A68" s="46"/>
      <c r="B68" s="48"/>
      <c r="C68" s="48"/>
      <c r="D68" s="48"/>
      <c r="E68" s="48"/>
      <c r="F68" s="48"/>
      <c r="G68" s="54"/>
    </row>
    <row r="69" spans="1:7" ht="15" customHeight="1" thickBot="1" x14ac:dyDescent="0.2">
      <c r="A69" s="57"/>
      <c r="B69" s="58"/>
      <c r="C69" s="58"/>
      <c r="D69" s="58"/>
      <c r="E69" s="58"/>
      <c r="F69" s="58"/>
      <c r="G69" s="59"/>
    </row>
    <row r="70" spans="1:7" ht="15" customHeight="1" thickTop="1" x14ac:dyDescent="0.15">
      <c r="A70" s="60"/>
      <c r="B70" s="60"/>
      <c r="C70" s="60"/>
      <c r="D70" s="60"/>
      <c r="E70" s="60"/>
      <c r="F70" s="60"/>
      <c r="G70" s="60"/>
    </row>
    <row r="71" spans="1:7" ht="15" customHeight="1" x14ac:dyDescent="0.15">
      <c r="A71" s="28"/>
      <c r="B71" s="28"/>
      <c r="C71" s="28"/>
      <c r="D71" s="61"/>
      <c r="E71" s="28"/>
      <c r="F71" s="28"/>
      <c r="G71" s="28"/>
    </row>
    <row r="72" spans="1:7" ht="15" customHeight="1" x14ac:dyDescent="0.15">
      <c r="A72" s="28"/>
      <c r="B72" s="28"/>
      <c r="C72" s="28"/>
      <c r="D72" s="62"/>
      <c r="E72" s="28"/>
      <c r="F72" s="28"/>
      <c r="G72" s="28"/>
    </row>
  </sheetData>
  <mergeCells count="23">
    <mergeCell ref="A1:G1"/>
    <mergeCell ref="A2:G2"/>
    <mergeCell ref="A3:G3"/>
    <mergeCell ref="C5:G5"/>
    <mergeCell ref="A9:F9"/>
    <mergeCell ref="A15:F15"/>
    <mergeCell ref="A36:F36"/>
    <mergeCell ref="A37:F37"/>
    <mergeCell ref="B60:B61"/>
    <mergeCell ref="C60:E60"/>
    <mergeCell ref="C61:E61"/>
    <mergeCell ref="A64:B64"/>
    <mergeCell ref="C64:G64"/>
    <mergeCell ref="D66:F66"/>
    <mergeCell ref="A38:F38"/>
    <mergeCell ref="A39:F39"/>
    <mergeCell ref="A42:G42"/>
    <mergeCell ref="A57:B57"/>
    <mergeCell ref="C57:G57"/>
    <mergeCell ref="A58:B59"/>
    <mergeCell ref="C58:D58"/>
    <mergeCell ref="C59:E59"/>
    <mergeCell ref="C62:E62"/>
  </mergeCells>
  <pageMargins left="0.39370078740157483" right="0.39370078740157483" top="0.39370078740157483" bottom="0.78740157480314965" header="0.39370078740157483" footer="0.39370078740157483"/>
  <pageSetup paperSize="9" scale="83" fitToHeight="0" orientation="portrait" r:id="rId1"/>
  <headerFooter>
    <oddFooter>&amp;R&amp;P/&amp;N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</vt:lpstr>
      <vt:lpstr>Tranche Ferme</vt:lpstr>
      <vt:lpstr>Tranche Optionnelle</vt:lpstr>
      <vt:lpstr>'Tranche Ferme'!Impression_des_titres</vt:lpstr>
      <vt:lpstr>'Tranche Optionnelle'!Impression_des_titres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Lot n°2</dc:title>
  <dc:creator>Ecovi01</dc:creator>
  <cp:lastModifiedBy>Hervé BICH</cp:lastModifiedBy>
  <cp:lastPrinted>2025-02-27T11:27:36Z</cp:lastPrinted>
  <dcterms:created xsi:type="dcterms:W3CDTF">2025-02-26T10:07:12Z</dcterms:created>
  <dcterms:modified xsi:type="dcterms:W3CDTF">2025-02-27T12:26:56Z</dcterms:modified>
</cp:coreProperties>
</file>