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BF\Pôle Dépenses\Marchés\2025\Marchés de travaux\SITE DU PIN\Création de clôtures et plantation de haies bocagères\Dossier Plateforme\"/>
    </mc:Choice>
  </mc:AlternateContent>
  <xr:revisionPtr revIDLastSave="0" documentId="8_{44038593-8289-455B-8C0B-054E8753B4E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lot 01" sheetId="29" r:id="rId1"/>
  </sheets>
  <definedNames>
    <definedName name="_xlnm.Print_Titles" localSheetId="0">'lot 01'!$1:$3</definedName>
    <definedName name="_xlnm.Print_Area" localSheetId="0">'lot 01'!$A$1:$R$67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" i="29" l="1"/>
  <c r="P23" i="29"/>
  <c r="P24" i="29"/>
  <c r="P22" i="29"/>
  <c r="R25" i="29"/>
  <c r="P16" i="29"/>
  <c r="P15" i="29"/>
  <c r="P6" i="29"/>
  <c r="R6" i="29" s="1"/>
  <c r="P5" i="29"/>
  <c r="R64" i="29"/>
  <c r="R27" i="29"/>
  <c r="R28" i="29"/>
  <c r="R29" i="29"/>
  <c r="R30" i="29"/>
  <c r="R31" i="29"/>
  <c r="R32" i="29"/>
  <c r="R33" i="29"/>
  <c r="R34" i="29"/>
  <c r="R35" i="29"/>
  <c r="R36" i="29"/>
  <c r="R37" i="29"/>
  <c r="R38" i="29"/>
  <c r="R39" i="29"/>
  <c r="R40" i="29"/>
  <c r="R41" i="29"/>
  <c r="R42" i="29"/>
  <c r="R43" i="29"/>
  <c r="R44" i="29"/>
  <c r="R45" i="29"/>
  <c r="R46" i="29"/>
  <c r="R47" i="29"/>
  <c r="R48" i="29"/>
  <c r="R49" i="29"/>
  <c r="R50" i="29"/>
  <c r="R51" i="29"/>
  <c r="R52" i="29"/>
  <c r="R53" i="29"/>
  <c r="R54" i="29"/>
  <c r="R55" i="29"/>
  <c r="R56" i="29"/>
  <c r="R57" i="29"/>
  <c r="R58" i="29"/>
  <c r="R59" i="29"/>
  <c r="R60" i="29"/>
  <c r="R61" i="29"/>
  <c r="R26" i="29"/>
  <c r="R12" i="29"/>
  <c r="R5" i="29" l="1"/>
  <c r="R18" i="29"/>
  <c r="R15" i="29"/>
  <c r="R16" i="29"/>
  <c r="R17" i="29"/>
  <c r="R22" i="29"/>
  <c r="R24" i="29"/>
  <c r="R9" i="29"/>
  <c r="R10" i="29"/>
  <c r="R65" i="29" l="1"/>
  <c r="R66" i="29" s="1"/>
  <c r="R67" i="29" s="1"/>
</calcChain>
</file>

<file path=xl/sharedStrings.xml><?xml version="1.0" encoding="utf-8"?>
<sst xmlns="http://schemas.openxmlformats.org/spreadsheetml/2006/main" count="70" uniqueCount="57">
  <si>
    <t>ref CCTP</t>
  </si>
  <si>
    <t>Désignations</t>
  </si>
  <si>
    <t>U</t>
  </si>
  <si>
    <t>Qté</t>
  </si>
  <si>
    <t>PU</t>
  </si>
  <si>
    <t>Montant HT</t>
  </si>
  <si>
    <t xml:space="preserve">Total Général HT = </t>
  </si>
  <si>
    <t xml:space="preserve">Total Général TTC = </t>
  </si>
  <si>
    <t xml:space="preserve">DATE : </t>
  </si>
  <si>
    <t>TVA</t>
  </si>
  <si>
    <t>Montant TVA</t>
  </si>
  <si>
    <t>Montant TTC</t>
  </si>
  <si>
    <t xml:space="preserve">ENTREPRISE (cachet et signature) : </t>
  </si>
  <si>
    <t>LOT</t>
  </si>
  <si>
    <t>Entreprise :</t>
  </si>
  <si>
    <t>m2</t>
  </si>
  <si>
    <t>u</t>
  </si>
  <si>
    <t>ml</t>
  </si>
  <si>
    <t>ELEMENTS DE DEPOSE</t>
  </si>
  <si>
    <t>Dépose de clôtures de barbelé</t>
  </si>
  <si>
    <t>VRD</t>
  </si>
  <si>
    <t>Décompactage mécanique des sols</t>
  </si>
  <si>
    <t>Réouverture de fossés</t>
  </si>
  <si>
    <t>Fourniture et pose de clôtures type 1</t>
  </si>
  <si>
    <t>Fourniture et pose de clôtures type 2</t>
  </si>
  <si>
    <t>Fourniture et pose de barrière herbagère</t>
  </si>
  <si>
    <t>PLANTATIONS</t>
  </si>
  <si>
    <t>Plantation d’arbustes</t>
  </si>
  <si>
    <t>CLOTURES</t>
  </si>
  <si>
    <t xml:space="preserve">TVA 20% = </t>
  </si>
  <si>
    <t>unique</t>
  </si>
  <si>
    <t>clôtures et haies bocagères</t>
  </si>
  <si>
    <t>Tampon et signature</t>
  </si>
  <si>
    <t>4.1</t>
  </si>
  <si>
    <t>5.2</t>
  </si>
  <si>
    <t>empierrement</t>
  </si>
  <si>
    <t>busage de fossé</t>
  </si>
  <si>
    <t xml:space="preserve">Dépose repose de barrière herbagère existante. </t>
  </si>
  <si>
    <t>4.2</t>
  </si>
  <si>
    <t>5.1</t>
  </si>
  <si>
    <t>Corylus avellana</t>
  </si>
  <si>
    <t>Acer campestre</t>
  </si>
  <si>
    <t>5.3</t>
  </si>
  <si>
    <t>5.4</t>
  </si>
  <si>
    <t>6.1</t>
  </si>
  <si>
    <t>6.2</t>
  </si>
  <si>
    <t>6.3</t>
  </si>
  <si>
    <t>6.4</t>
  </si>
  <si>
    <t>7.1</t>
  </si>
  <si>
    <t>8.1</t>
  </si>
  <si>
    <t xml:space="preserve">Option </t>
  </si>
  <si>
    <t>Plus-value pour fourniture et pose de traverses paysagères en acacia à la place de celles en chêne</t>
  </si>
  <si>
    <t xml:space="preserve">NOTA : les quantités sont indicatives. </t>
  </si>
  <si>
    <t xml:space="preserve">Dépose et repose de traverses </t>
  </si>
  <si>
    <t>Salix purpurea   33,3%</t>
  </si>
  <si>
    <t>prunus spinosa 33,3%</t>
  </si>
  <si>
    <t>Viburnum opulus  33,3%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</si>
</sst>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_ ;\-#,##0.0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i/>
      <sz val="10"/>
      <color rgb="FF0070C0"/>
      <name val="Calibri"/>
      <family val="2"/>
      <scheme val="minor"/>
    </font>
    <font>
      <b/>
      <i/>
      <sz val="10"/>
      <color rgb="FF0070C0"/>
      <name val="Calibri"/>
      <family val="2"/>
      <scheme val="minor"/>
    </font>
    <font>
      <i/>
      <u/>
      <sz val="10"/>
      <color rgb="FF0070C0"/>
      <name val="Calibri"/>
      <family val="2"/>
    </font>
    <font>
      <i/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89">
    <xf numFmtId="0" fontId="0" fillId="0" borderId="0" xfId="0"/>
    <xf numFmtId="44" fontId="0" fillId="0" borderId="1" xfId="2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0" fillId="2" borderId="1" xfId="1" applyFont="1" applyFill="1" applyBorder="1" applyAlignment="1">
      <alignment horizontal="center" vertical="center"/>
    </xf>
    <xf numFmtId="44" fontId="0" fillId="2" borderId="1" xfId="2" applyFont="1" applyFill="1" applyBorder="1" applyAlignment="1">
      <alignment horizontal="center" vertical="center"/>
    </xf>
    <xf numFmtId="44" fontId="0" fillId="2" borderId="1" xfId="2" applyFont="1" applyFill="1" applyBorder="1" applyAlignment="1">
      <alignment horizontal="left" vertical="center"/>
    </xf>
    <xf numFmtId="44" fontId="0" fillId="2" borderId="3" xfId="2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1" applyFont="1" applyFill="1" applyBorder="1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44" fontId="0" fillId="0" borderId="0" xfId="2" applyFont="1" applyFill="1" applyBorder="1" applyAlignment="1">
      <alignment horizontal="left" vertical="center"/>
    </xf>
    <xf numFmtId="164" fontId="0" fillId="2" borderId="4" xfId="1" applyFont="1" applyFill="1" applyBorder="1" applyAlignment="1">
      <alignment horizontal="center" vertical="center"/>
    </xf>
    <xf numFmtId="164" fontId="0" fillId="2" borderId="7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3" applyFont="1" applyBorder="1" applyAlignment="1" applyProtection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7" fillId="0" borderId="8" xfId="3" applyFont="1" applyBorder="1" applyAlignment="1" applyProtection="1">
      <alignment horizontal="left" vertical="center"/>
    </xf>
    <xf numFmtId="0" fontId="7" fillId="0" borderId="1" xfId="3" applyFont="1" applyBorder="1" applyAlignment="1" applyProtection="1">
      <alignment horizontal="left" vertical="center"/>
    </xf>
    <xf numFmtId="0" fontId="7" fillId="0" borderId="9" xfId="3" applyFont="1" applyBorder="1" applyAlignment="1" applyProtection="1">
      <alignment horizontal="left" vertical="center"/>
    </xf>
    <xf numFmtId="0" fontId="7" fillId="0" borderId="8" xfId="3" applyFont="1" applyBorder="1" applyAlignment="1" applyProtection="1">
      <alignment horizontal="left" vertical="center" indent="1"/>
    </xf>
    <xf numFmtId="0" fontId="7" fillId="0" borderId="1" xfId="3" applyFont="1" applyBorder="1" applyAlignment="1" applyProtection="1">
      <alignment horizontal="left" vertical="center" indent="1"/>
    </xf>
    <xf numFmtId="0" fontId="7" fillId="0" borderId="9" xfId="3" applyFont="1" applyBorder="1" applyAlignment="1" applyProtection="1">
      <alignment horizontal="left" vertical="center" indent="1"/>
    </xf>
    <xf numFmtId="0" fontId="7" fillId="0" borderId="8" xfId="3" applyFont="1" applyBorder="1" applyAlignment="1" applyProtection="1">
      <alignment horizontal="left" vertical="center" indent="2"/>
    </xf>
    <xf numFmtId="0" fontId="7" fillId="0" borderId="1" xfId="3" applyFont="1" applyBorder="1" applyAlignment="1" applyProtection="1">
      <alignment horizontal="left" vertical="center" indent="2"/>
    </xf>
    <xf numFmtId="0" fontId="7" fillId="0" borderId="9" xfId="3" applyFont="1" applyBorder="1" applyAlignment="1" applyProtection="1">
      <alignment horizontal="left" vertical="center" indent="2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4" fontId="0" fillId="0" borderId="4" xfId="2" applyFont="1" applyBorder="1" applyAlignment="1">
      <alignment horizontal="center" vertical="center"/>
    </xf>
    <xf numFmtId="44" fontId="2" fillId="2" borderId="9" xfId="2" applyFont="1" applyFill="1" applyBorder="1" applyAlignment="1">
      <alignment horizontal="left" vertical="center"/>
    </xf>
    <xf numFmtId="44" fontId="0" fillId="2" borderId="9" xfId="2" applyFont="1" applyFill="1" applyBorder="1" applyAlignment="1">
      <alignment horizontal="left" vertical="center"/>
    </xf>
    <xf numFmtId="44" fontId="2" fillId="2" borderId="19" xfId="2" applyFont="1" applyFill="1" applyBorder="1" applyAlignment="1">
      <alignment horizontal="left" vertical="center"/>
    </xf>
    <xf numFmtId="0" fontId="6" fillId="0" borderId="21" xfId="0" applyFont="1" applyBorder="1" applyAlignment="1">
      <alignment horizontal="right" vertical="center"/>
    </xf>
    <xf numFmtId="0" fontId="6" fillId="0" borderId="21" xfId="0" applyFont="1" applyBorder="1" applyAlignment="1">
      <alignment horizontal="center" vertical="center"/>
    </xf>
    <xf numFmtId="44" fontId="2" fillId="2" borderId="22" xfId="2" applyFont="1" applyFill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6" fillId="0" borderId="14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30" xfId="0" applyFont="1" applyBorder="1" applyAlignment="1">
      <alignment horizontal="right" vertical="center"/>
    </xf>
    <xf numFmtId="0" fontId="0" fillId="0" borderId="4" xfId="0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0" borderId="2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4" fontId="0" fillId="0" borderId="8" xfId="2" applyFont="1" applyBorder="1" applyAlignment="1">
      <alignment horizontal="center" vertical="center"/>
    </xf>
    <xf numFmtId="44" fontId="0" fillId="0" borderId="9" xfId="2" applyFont="1" applyBorder="1" applyAlignment="1">
      <alignment horizontal="center" vertical="center"/>
    </xf>
    <xf numFmtId="10" fontId="0" fillId="0" borderId="8" xfId="4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4" fontId="2" fillId="0" borderId="36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15" xfId="0" quotePrefix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7" fillId="0" borderId="23" xfId="3" applyFont="1" applyBorder="1" applyAlignment="1" applyProtection="1">
      <alignment horizontal="left" vertical="center" indent="2"/>
    </xf>
    <xf numFmtId="0" fontId="7" fillId="0" borderId="26" xfId="3" applyFont="1" applyBorder="1" applyAlignment="1" applyProtection="1">
      <alignment horizontal="center" vertical="center"/>
    </xf>
    <xf numFmtId="0" fontId="7" fillId="0" borderId="26" xfId="3" applyFont="1" applyBorder="1" applyAlignment="1" applyProtection="1">
      <alignment horizontal="left" vertical="center" indent="2"/>
    </xf>
    <xf numFmtId="0" fontId="7" fillId="0" borderId="27" xfId="3" applyFont="1" applyBorder="1" applyAlignment="1" applyProtection="1">
      <alignment horizontal="left" vertical="center" indent="2"/>
    </xf>
    <xf numFmtId="164" fontId="0" fillId="2" borderId="28" xfId="1" applyFont="1" applyFill="1" applyBorder="1" applyAlignment="1">
      <alignment horizontal="center" vertical="center"/>
    </xf>
    <xf numFmtId="44" fontId="0" fillId="2" borderId="26" xfId="2" applyFont="1" applyFill="1" applyBorder="1" applyAlignment="1">
      <alignment horizontal="center" vertical="center"/>
    </xf>
    <xf numFmtId="44" fontId="0" fillId="2" borderId="27" xfId="2" applyFont="1" applyFill="1" applyBorder="1" applyAlignment="1">
      <alignment horizontal="left" vertical="center"/>
    </xf>
    <xf numFmtId="0" fontId="7" fillId="0" borderId="23" xfId="3" applyFont="1" applyBorder="1" applyAlignment="1" applyProtection="1">
      <alignment horizontal="left" vertical="center"/>
    </xf>
    <xf numFmtId="0" fontId="7" fillId="0" borderId="26" xfId="3" applyFont="1" applyBorder="1" applyAlignment="1" applyProtection="1">
      <alignment horizontal="left" vertical="center"/>
    </xf>
    <xf numFmtId="0" fontId="7" fillId="0" borderId="27" xfId="3" applyFont="1" applyBorder="1" applyAlignment="1" applyProtection="1">
      <alignment horizontal="left" vertical="center"/>
    </xf>
    <xf numFmtId="44" fontId="2" fillId="2" borderId="51" xfId="2" applyFont="1" applyFill="1" applyBorder="1" applyAlignment="1">
      <alignment horizontal="center" vertical="center"/>
    </xf>
    <xf numFmtId="44" fontId="2" fillId="2" borderId="52" xfId="2" applyFont="1" applyFill="1" applyBorder="1" applyAlignment="1">
      <alignment horizontal="left" vertical="center"/>
    </xf>
    <xf numFmtId="0" fontId="6" fillId="0" borderId="49" xfId="0" applyFont="1" applyBorder="1" applyAlignment="1">
      <alignment horizontal="left" vertical="center"/>
    </xf>
    <xf numFmtId="0" fontId="6" fillId="0" borderId="49" xfId="0" applyFont="1" applyBorder="1" applyAlignment="1">
      <alignment horizontal="center" vertical="center"/>
    </xf>
    <xf numFmtId="164" fontId="2" fillId="2" borderId="50" xfId="1" applyFont="1" applyFill="1" applyBorder="1" applyAlignment="1">
      <alignment horizontal="center" vertical="center"/>
    </xf>
    <xf numFmtId="165" fontId="2" fillId="2" borderId="51" xfId="1" applyNumberFormat="1" applyFont="1" applyFill="1" applyBorder="1" applyAlignment="1">
      <alignment horizontal="center" vertical="center"/>
    </xf>
    <xf numFmtId="165" fontId="0" fillId="2" borderId="26" xfId="1" applyNumberFormat="1" applyFont="1" applyFill="1" applyBorder="1" applyAlignment="1">
      <alignment horizontal="center" vertical="center"/>
    </xf>
    <xf numFmtId="165" fontId="0" fillId="2" borderId="1" xfId="1" applyNumberFormat="1" applyFont="1" applyFill="1" applyBorder="1" applyAlignment="1">
      <alignment horizontal="center" vertical="center"/>
    </xf>
    <xf numFmtId="165" fontId="0" fillId="0" borderId="0" xfId="1" applyNumberFormat="1" applyFont="1" applyFill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4" fillId="0" borderId="8" xfId="3" applyBorder="1" applyAlignment="1" applyProtection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" xfId="0" applyBorder="1"/>
    <xf numFmtId="0" fontId="0" fillId="0" borderId="9" xfId="0" applyBorder="1"/>
    <xf numFmtId="0" fontId="13" fillId="0" borderId="1" xfId="0" applyFont="1" applyBorder="1"/>
    <xf numFmtId="0" fontId="0" fillId="0" borderId="1" xfId="0" applyBorder="1" applyAlignment="1">
      <alignment horizontal="left" vertical="center"/>
    </xf>
    <xf numFmtId="0" fontId="4" fillId="0" borderId="35" xfId="3" applyBorder="1" applyAlignment="1" applyProtection="1">
      <alignment horizontal="center" vertical="center"/>
    </xf>
    <xf numFmtId="0" fontId="4" fillId="0" borderId="6" xfId="3" applyBorder="1" applyAlignment="1" applyProtection="1">
      <alignment horizontal="left" vertical="center" indent="2"/>
    </xf>
    <xf numFmtId="0" fontId="4" fillId="0" borderId="44" xfId="3" applyBorder="1" applyAlignment="1" applyProtection="1">
      <alignment horizontal="left" vertical="center" indent="2"/>
    </xf>
    <xf numFmtId="0" fontId="7" fillId="0" borderId="7" xfId="3" applyFont="1" applyBorder="1" applyAlignment="1" applyProtection="1">
      <alignment horizontal="left" vertical="center" indent="2"/>
    </xf>
    <xf numFmtId="0" fontId="7" fillId="0" borderId="3" xfId="3" applyFont="1" applyBorder="1" applyAlignment="1" applyProtection="1">
      <alignment horizontal="center" vertical="center"/>
    </xf>
    <xf numFmtId="0" fontId="7" fillId="0" borderId="3" xfId="3" applyFont="1" applyBorder="1" applyAlignment="1" applyProtection="1">
      <alignment horizontal="left" vertical="center" indent="2"/>
    </xf>
    <xf numFmtId="0" fontId="7" fillId="0" borderId="18" xfId="3" applyFont="1" applyBorder="1" applyAlignment="1" applyProtection="1">
      <alignment horizontal="left" vertical="center" indent="2"/>
    </xf>
    <xf numFmtId="10" fontId="0" fillId="0" borderId="35" xfId="4" applyNumberFormat="1" applyFont="1" applyBorder="1" applyAlignment="1">
      <alignment horizontal="center" vertical="center"/>
    </xf>
    <xf numFmtId="44" fontId="0" fillId="0" borderId="3" xfId="2" applyFont="1" applyBorder="1" applyAlignment="1">
      <alignment horizontal="center" vertical="center"/>
    </xf>
    <xf numFmtId="44" fontId="0" fillId="0" borderId="18" xfId="2" applyFont="1" applyBorder="1" applyAlignment="1">
      <alignment horizontal="center" vertical="center"/>
    </xf>
    <xf numFmtId="0" fontId="5" fillId="0" borderId="56" xfId="0" applyFont="1" applyBorder="1" applyAlignment="1">
      <alignment horizontal="left" vertical="center"/>
    </xf>
    <xf numFmtId="0" fontId="5" fillId="0" borderId="57" xfId="0" applyFont="1" applyBorder="1" applyAlignment="1">
      <alignment horizontal="center" vertical="center"/>
    </xf>
    <xf numFmtId="0" fontId="5" fillId="0" borderId="57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44" fontId="0" fillId="2" borderId="56" xfId="2" applyFont="1" applyFill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9" xfId="0" applyBorder="1"/>
    <xf numFmtId="164" fontId="15" fillId="2" borderId="7" xfId="1" applyFont="1" applyFill="1" applyBorder="1" applyAlignment="1">
      <alignment horizontal="center" vertical="center"/>
    </xf>
    <xf numFmtId="165" fontId="14" fillId="2" borderId="1" xfId="1" applyNumberFormat="1" applyFont="1" applyFill="1" applyBorder="1" applyAlignment="1">
      <alignment horizontal="right" vertical="center"/>
    </xf>
    <xf numFmtId="165" fontId="0" fillId="2" borderId="1" xfId="1" applyNumberFormat="1" applyFont="1" applyFill="1" applyBorder="1" applyAlignment="1">
      <alignment horizontal="right" vertical="center"/>
    </xf>
    <xf numFmtId="165" fontId="0" fillId="2" borderId="26" xfId="1" applyNumberFormat="1" applyFont="1" applyFill="1" applyBorder="1" applyAlignment="1">
      <alignment horizontal="right" vertical="center"/>
    </xf>
    <xf numFmtId="165" fontId="0" fillId="2" borderId="3" xfId="1" applyNumberFormat="1" applyFont="1" applyFill="1" applyBorder="1" applyAlignment="1">
      <alignment horizontal="right" vertical="center"/>
    </xf>
    <xf numFmtId="165" fontId="0" fillId="2" borderId="0" xfId="1" applyNumberFormat="1" applyFont="1" applyFill="1" applyBorder="1" applyAlignment="1">
      <alignment horizontal="right" vertical="center"/>
    </xf>
    <xf numFmtId="0" fontId="0" fillId="0" borderId="1" xfId="0" applyBorder="1"/>
    <xf numFmtId="0" fontId="0" fillId="0" borderId="9" xfId="0" applyBorder="1"/>
    <xf numFmtId="0" fontId="13" fillId="0" borderId="6" xfId="0" applyFont="1" applyBorder="1" applyAlignment="1">
      <alignment horizontal="left"/>
    </xf>
    <xf numFmtId="0" fontId="13" fillId="0" borderId="44" xfId="0" applyFont="1" applyBorder="1" applyAlignment="1">
      <alignment horizontal="left"/>
    </xf>
    <xf numFmtId="0" fontId="13" fillId="0" borderId="6" xfId="0" applyFont="1" applyBorder="1" applyAlignment="1">
      <alignment horizontal="left" wrapText="1"/>
    </xf>
    <xf numFmtId="0" fontId="13" fillId="0" borderId="44" xfId="0" applyFont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9" xfId="0" applyBorder="1" applyAlignment="1">
      <alignment wrapText="1"/>
    </xf>
    <xf numFmtId="0" fontId="10" fillId="0" borderId="15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2" fillId="0" borderId="52" xfId="0" applyFont="1" applyBorder="1" applyAlignment="1">
      <alignment horizontal="left" vertical="center"/>
    </xf>
    <xf numFmtId="0" fontId="2" fillId="0" borderId="49" xfId="0" applyFont="1" applyBorder="1" applyAlignment="1">
      <alignment horizontal="left" vertical="center"/>
    </xf>
    <xf numFmtId="0" fontId="0" fillId="0" borderId="54" xfId="0" applyBorder="1"/>
    <xf numFmtId="0" fontId="0" fillId="0" borderId="55" xfId="0" applyBorder="1"/>
    <xf numFmtId="0" fontId="0" fillId="0" borderId="5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0" borderId="33" xfId="0" applyFont="1" applyBorder="1" applyAlignment="1">
      <alignment horizontal="left" vertical="center"/>
    </xf>
    <xf numFmtId="0" fontId="2" fillId="2" borderId="31" xfId="0" applyFont="1" applyFill="1" applyBorder="1" applyAlignment="1">
      <alignment horizontal="right" vertical="center"/>
    </xf>
    <xf numFmtId="0" fontId="2" fillId="2" borderId="32" xfId="0" applyFont="1" applyFill="1" applyBorder="1" applyAlignment="1">
      <alignment horizontal="right" vertical="center"/>
    </xf>
    <xf numFmtId="0" fontId="2" fillId="2" borderId="30" xfId="0" applyFont="1" applyFill="1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4" fillId="0" borderId="5" xfId="3" applyBorder="1" applyAlignment="1" applyProtection="1">
      <alignment horizontal="left" vertical="center" indent="2"/>
    </xf>
    <xf numFmtId="0" fontId="4" fillId="0" borderId="13" xfId="3" applyBorder="1" applyAlignment="1" applyProtection="1">
      <alignment horizontal="left" vertical="center" indent="2"/>
    </xf>
    <xf numFmtId="0" fontId="4" fillId="0" borderId="5" xfId="3" applyBorder="1" applyAlignment="1" applyProtection="1">
      <alignment horizontal="left" vertical="center"/>
    </xf>
    <xf numFmtId="0" fontId="4" fillId="0" borderId="13" xfId="3" applyBorder="1" applyAlignment="1" applyProtection="1">
      <alignment horizontal="left" vertical="center"/>
    </xf>
    <xf numFmtId="0" fontId="2" fillId="0" borderId="45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2" fillId="2" borderId="48" xfId="0" applyFont="1" applyFill="1" applyBorder="1" applyAlignment="1">
      <alignment horizontal="right" vertical="center"/>
    </xf>
    <xf numFmtId="0" fontId="2" fillId="2" borderId="46" xfId="0" applyFont="1" applyFill="1" applyBorder="1" applyAlignment="1">
      <alignment horizontal="right" vertical="center"/>
    </xf>
    <xf numFmtId="0" fontId="2" fillId="2" borderId="14" xfId="0" applyFont="1" applyFill="1" applyBorder="1" applyAlignment="1">
      <alignment horizontal="right" vertical="center"/>
    </xf>
    <xf numFmtId="0" fontId="2" fillId="0" borderId="17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</cellXfs>
  <cellStyles count="5">
    <cellStyle name="Lien hypertexte" xfId="3" builtinId="8"/>
    <cellStyle name="Milliers" xfId="1" builtinId="3"/>
    <cellStyle name="Monétaire" xfId="2" builtinId="4"/>
    <cellStyle name="Normal" xfId="0" builtinId="0"/>
    <cellStyle name="Pourcentage" xfId="4" builtinId="5"/>
  </cellStyles>
  <dxfs count="0"/>
  <tableStyles count="1" defaultTableStyle="TableStyleMedium9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3"/>
  <sheetViews>
    <sheetView tabSelected="1" view="pageLayout" zoomScale="125" zoomScaleNormal="130" zoomScaleSheetLayoutView="130" zoomScalePageLayoutView="125" workbookViewId="0">
      <selection activeCell="C69" sqref="C69"/>
    </sheetView>
  </sheetViews>
  <sheetFormatPr baseColWidth="10" defaultColWidth="11.44140625" defaultRowHeight="14.4" outlineLevelCol="1" x14ac:dyDescent="0.3"/>
  <cols>
    <col min="1" max="1" width="8.77734375" style="4" customWidth="1"/>
    <col min="2" max="2" width="8.77734375" style="2" customWidth="1"/>
    <col min="3" max="3" width="36.77734375" style="2" customWidth="1"/>
    <col min="4" max="4" width="8.77734375" style="23" hidden="1" customWidth="1" outlineLevel="1"/>
    <col min="5" max="5" width="3.77734375" style="19" hidden="1" customWidth="1" outlineLevel="1"/>
    <col min="6" max="6" width="8.77734375" style="23" hidden="1" customWidth="1" outlineLevel="1"/>
    <col min="7" max="7" width="3.77734375" style="19" hidden="1" customWidth="1" outlineLevel="1"/>
    <col min="8" max="8" width="8.77734375" style="23" hidden="1" customWidth="1" outlineLevel="1"/>
    <col min="9" max="9" width="3.77734375" style="19" hidden="1" customWidth="1" outlineLevel="1"/>
    <col min="10" max="10" width="8.77734375" style="23" hidden="1" customWidth="1" outlineLevel="1"/>
    <col min="11" max="11" width="3.77734375" style="19" hidden="1" customWidth="1" outlineLevel="1"/>
    <col min="12" max="12" width="8.77734375" style="23" hidden="1" customWidth="1" outlineLevel="1"/>
    <col min="13" max="13" width="3.77734375" style="19" hidden="1" customWidth="1" outlineLevel="1"/>
    <col min="14" max="14" width="8.77734375" style="23" hidden="1" customWidth="1" outlineLevel="1"/>
    <col min="15" max="15" width="8.77734375" style="8" customWidth="1" collapsed="1"/>
    <col min="16" max="16" width="12.77734375" style="99" customWidth="1"/>
    <col min="17" max="17" width="12.77734375" style="9" customWidth="1"/>
    <col min="18" max="18" width="14.77734375" style="10" customWidth="1"/>
    <col min="19" max="19" width="8.77734375" style="4" customWidth="1"/>
    <col min="20" max="21" width="14.77734375" style="4" customWidth="1"/>
    <col min="22" max="16384" width="11.44140625" style="2"/>
  </cols>
  <sheetData>
    <row r="1" spans="1:22" ht="30" customHeight="1" x14ac:dyDescent="0.3">
      <c r="A1" s="78" t="s">
        <v>13</v>
      </c>
      <c r="B1" s="79" t="s">
        <v>30</v>
      </c>
      <c r="C1" s="146" t="s">
        <v>31</v>
      </c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7"/>
      <c r="S1" s="72"/>
      <c r="T1" s="73"/>
      <c r="U1" s="74"/>
      <c r="V1" s="52"/>
    </row>
    <row r="2" spans="1:22" ht="30" customHeight="1" thickBot="1" x14ac:dyDescent="0.35">
      <c r="A2" s="148" t="s">
        <v>14</v>
      </c>
      <c r="B2" s="149"/>
      <c r="C2" s="150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2"/>
      <c r="S2" s="75"/>
      <c r="T2" s="76"/>
      <c r="U2" s="77"/>
      <c r="V2" s="52"/>
    </row>
    <row r="3" spans="1:22" s="5" customFormat="1" ht="15" customHeight="1" x14ac:dyDescent="0.3">
      <c r="A3" s="101" t="s">
        <v>0</v>
      </c>
      <c r="B3" s="153" t="s">
        <v>1</v>
      </c>
      <c r="C3" s="154"/>
      <c r="D3" s="94"/>
      <c r="E3" s="95"/>
      <c r="F3" s="94"/>
      <c r="G3" s="95"/>
      <c r="H3" s="94"/>
      <c r="I3" s="95"/>
      <c r="J3" s="94"/>
      <c r="K3" s="95"/>
      <c r="L3" s="94"/>
      <c r="M3" s="95"/>
      <c r="N3" s="94"/>
      <c r="O3" s="96" t="s">
        <v>2</v>
      </c>
      <c r="P3" s="97" t="s">
        <v>3</v>
      </c>
      <c r="Q3" s="92" t="s">
        <v>4</v>
      </c>
      <c r="R3" s="93" t="s">
        <v>5</v>
      </c>
      <c r="S3" s="69" t="s">
        <v>9</v>
      </c>
      <c r="T3" s="70" t="s">
        <v>10</v>
      </c>
      <c r="U3" s="71" t="s">
        <v>11</v>
      </c>
      <c r="V3" s="53"/>
    </row>
    <row r="4" spans="1:22" s="1" customFormat="1" x14ac:dyDescent="0.3">
      <c r="A4" s="104">
        <v>4</v>
      </c>
      <c r="B4" s="155" t="s">
        <v>18</v>
      </c>
      <c r="C4" s="156"/>
      <c r="D4" s="89"/>
      <c r="E4" s="83"/>
      <c r="F4" s="90"/>
      <c r="G4" s="83"/>
      <c r="H4" s="90"/>
      <c r="I4" s="83"/>
      <c r="J4" s="90"/>
      <c r="K4" s="83"/>
      <c r="L4" s="90"/>
      <c r="M4" s="83"/>
      <c r="N4" s="91"/>
      <c r="O4" s="86"/>
      <c r="P4" s="98"/>
      <c r="Q4" s="87"/>
      <c r="R4" s="88"/>
      <c r="S4" s="59"/>
      <c r="U4" s="60"/>
      <c r="V4" s="41"/>
    </row>
    <row r="5" spans="1:22" s="1" customFormat="1" ht="12.3" customHeight="1" x14ac:dyDescent="0.3">
      <c r="A5" s="56" t="s">
        <v>33</v>
      </c>
      <c r="B5" s="144" t="s">
        <v>19</v>
      </c>
      <c r="C5" s="145"/>
      <c r="D5" s="27"/>
      <c r="E5" s="21"/>
      <c r="F5" s="28"/>
      <c r="G5" s="21"/>
      <c r="H5" s="28"/>
      <c r="I5" s="21"/>
      <c r="J5" s="28"/>
      <c r="K5" s="21"/>
      <c r="L5" s="28"/>
      <c r="M5" s="21"/>
      <c r="N5" s="29"/>
      <c r="O5" s="17" t="s">
        <v>17</v>
      </c>
      <c r="P5" s="131">
        <f>SUM(830+100)</f>
        <v>930</v>
      </c>
      <c r="Q5" s="9"/>
      <c r="R5" s="43">
        <f>SUM(P5*Q5)</f>
        <v>0</v>
      </c>
      <c r="S5" s="59"/>
      <c r="U5" s="60"/>
      <c r="V5" s="41"/>
    </row>
    <row r="6" spans="1:22" s="1" customFormat="1" ht="12.3" customHeight="1" x14ac:dyDescent="0.3">
      <c r="A6" s="56" t="s">
        <v>38</v>
      </c>
      <c r="B6" s="142" t="s">
        <v>53</v>
      </c>
      <c r="C6" s="143"/>
      <c r="D6" s="27"/>
      <c r="E6" s="21"/>
      <c r="F6" s="28"/>
      <c r="G6" s="21"/>
      <c r="H6" s="28"/>
      <c r="I6" s="21"/>
      <c r="J6" s="28"/>
      <c r="K6" s="21"/>
      <c r="L6" s="28"/>
      <c r="M6" s="21"/>
      <c r="N6" s="29"/>
      <c r="O6" s="17" t="s">
        <v>16</v>
      </c>
      <c r="P6" s="131">
        <f>SUM(18+25+45+17+63)</f>
        <v>168</v>
      </c>
      <c r="Q6" s="9"/>
      <c r="R6" s="43">
        <f>SUM(P6*Q6)</f>
        <v>0</v>
      </c>
      <c r="S6" s="59"/>
      <c r="U6" s="60"/>
      <c r="V6" s="41"/>
    </row>
    <row r="7" spans="1:22" s="1" customFormat="1" ht="12.3" customHeight="1" x14ac:dyDescent="0.3">
      <c r="A7" s="56"/>
      <c r="B7" s="105"/>
      <c r="C7" s="106"/>
      <c r="D7" s="27"/>
      <c r="E7" s="21"/>
      <c r="F7" s="28"/>
      <c r="G7" s="21"/>
      <c r="H7" s="28"/>
      <c r="I7" s="21"/>
      <c r="J7" s="28"/>
      <c r="K7" s="21"/>
      <c r="L7" s="28"/>
      <c r="M7" s="21"/>
      <c r="N7" s="29"/>
      <c r="O7" s="17"/>
      <c r="P7" s="132"/>
      <c r="Q7" s="9"/>
      <c r="R7" s="43"/>
      <c r="S7" s="59"/>
      <c r="U7" s="60"/>
      <c r="V7" s="41"/>
    </row>
    <row r="8" spans="1:22" s="1" customFormat="1" ht="12.3" customHeight="1" x14ac:dyDescent="0.3">
      <c r="A8" s="56">
        <v>5</v>
      </c>
      <c r="B8" s="136" t="s">
        <v>20</v>
      </c>
      <c r="C8" s="137"/>
      <c r="D8" s="30"/>
      <c r="E8" s="21"/>
      <c r="F8" s="31"/>
      <c r="G8" s="21"/>
      <c r="H8" s="31"/>
      <c r="I8" s="21"/>
      <c r="J8" s="31"/>
      <c r="K8" s="21"/>
      <c r="L8" s="31"/>
      <c r="M8" s="21"/>
      <c r="N8" s="32"/>
      <c r="O8" s="17"/>
      <c r="P8" s="132"/>
      <c r="Q8" s="9"/>
      <c r="R8" s="43"/>
      <c r="S8" s="61"/>
      <c r="U8" s="60"/>
      <c r="V8" s="41"/>
    </row>
    <row r="9" spans="1:22" s="1" customFormat="1" x14ac:dyDescent="0.3">
      <c r="A9" s="56" t="s">
        <v>39</v>
      </c>
      <c r="B9" s="136" t="s">
        <v>21</v>
      </c>
      <c r="C9" s="137"/>
      <c r="D9" s="30"/>
      <c r="E9" s="21"/>
      <c r="F9" s="31"/>
      <c r="G9" s="21"/>
      <c r="H9" s="31"/>
      <c r="I9" s="21"/>
      <c r="J9" s="31"/>
      <c r="K9" s="21"/>
      <c r="L9" s="31"/>
      <c r="M9" s="21"/>
      <c r="N9" s="32"/>
      <c r="O9" s="17" t="s">
        <v>15</v>
      </c>
      <c r="P9" s="132">
        <f>SUM(P21*1.5)</f>
        <v>82.5</v>
      </c>
      <c r="Q9" s="9"/>
      <c r="R9" s="43">
        <f t="shared" ref="R9:R64" si="0">SUM(P9*Q9)</f>
        <v>0</v>
      </c>
      <c r="S9" s="61"/>
      <c r="U9" s="60"/>
      <c r="V9" s="41"/>
    </row>
    <row r="10" spans="1:22" s="1" customFormat="1" ht="13.2" customHeight="1" x14ac:dyDescent="0.3">
      <c r="A10" s="56" t="s">
        <v>34</v>
      </c>
      <c r="B10" s="144" t="s">
        <v>22</v>
      </c>
      <c r="C10" s="137"/>
      <c r="D10" s="30"/>
      <c r="E10" s="21"/>
      <c r="F10" s="31"/>
      <c r="G10" s="21"/>
      <c r="H10" s="31"/>
      <c r="I10" s="21"/>
      <c r="J10" s="31"/>
      <c r="K10" s="21"/>
      <c r="L10" s="31"/>
      <c r="M10" s="21"/>
      <c r="N10" s="32"/>
      <c r="O10" s="17" t="s">
        <v>17</v>
      </c>
      <c r="P10" s="132">
        <v>705</v>
      </c>
      <c r="Q10" s="9"/>
      <c r="R10" s="43">
        <f t="shared" si="0"/>
        <v>0</v>
      </c>
      <c r="S10" s="61"/>
      <c r="U10" s="60"/>
      <c r="V10" s="41"/>
    </row>
    <row r="11" spans="1:22" s="1" customFormat="1" ht="13.2" customHeight="1" x14ac:dyDescent="0.3">
      <c r="A11" s="56" t="s">
        <v>42</v>
      </c>
      <c r="B11" s="142" t="s">
        <v>35</v>
      </c>
      <c r="C11" s="143"/>
      <c r="D11" s="30"/>
      <c r="E11" s="21"/>
      <c r="F11" s="31"/>
      <c r="G11" s="21"/>
      <c r="H11" s="31"/>
      <c r="I11" s="21"/>
      <c r="J11" s="31"/>
      <c r="K11" s="21"/>
      <c r="L11" s="31"/>
      <c r="M11" s="21"/>
      <c r="N11" s="32"/>
      <c r="O11" s="17" t="s">
        <v>15</v>
      </c>
      <c r="P11" s="132">
        <v>80</v>
      </c>
      <c r="Q11" s="9"/>
      <c r="R11" s="43"/>
      <c r="S11" s="61"/>
      <c r="U11" s="60"/>
      <c r="V11" s="41"/>
    </row>
    <row r="12" spans="1:22" s="1" customFormat="1" ht="13.2" customHeight="1" x14ac:dyDescent="0.3">
      <c r="A12" s="56" t="s">
        <v>43</v>
      </c>
      <c r="B12" s="142" t="s">
        <v>36</v>
      </c>
      <c r="C12" s="143"/>
      <c r="D12" s="30"/>
      <c r="E12" s="21"/>
      <c r="F12" s="31"/>
      <c r="G12" s="21"/>
      <c r="H12" s="31"/>
      <c r="I12" s="21"/>
      <c r="J12" s="31"/>
      <c r="K12" s="21"/>
      <c r="L12" s="31"/>
      <c r="M12" s="21"/>
      <c r="N12" s="32"/>
      <c r="O12" s="17" t="s">
        <v>16</v>
      </c>
      <c r="P12" s="132">
        <v>1</v>
      </c>
      <c r="Q12" s="9"/>
      <c r="R12" s="43">
        <f t="shared" si="0"/>
        <v>0</v>
      </c>
      <c r="S12" s="61"/>
      <c r="U12" s="60"/>
      <c r="V12" s="41"/>
    </row>
    <row r="13" spans="1:22" s="1" customFormat="1" x14ac:dyDescent="0.3">
      <c r="A13" s="56"/>
      <c r="B13" s="107"/>
      <c r="C13" s="108"/>
      <c r="D13" s="30"/>
      <c r="E13" s="21"/>
      <c r="F13" s="31"/>
      <c r="G13" s="21"/>
      <c r="H13" s="31"/>
      <c r="I13" s="21"/>
      <c r="J13" s="31"/>
      <c r="K13" s="21"/>
      <c r="L13" s="31"/>
      <c r="M13" s="21"/>
      <c r="N13" s="32"/>
      <c r="O13" s="17"/>
      <c r="P13" s="132"/>
      <c r="Q13" s="9"/>
      <c r="R13" s="43"/>
      <c r="S13" s="61"/>
      <c r="U13" s="60"/>
      <c r="V13" s="41"/>
    </row>
    <row r="14" spans="1:22" s="1" customFormat="1" x14ac:dyDescent="0.3">
      <c r="A14" s="56">
        <v>6</v>
      </c>
      <c r="B14" s="136" t="s">
        <v>28</v>
      </c>
      <c r="C14" s="137"/>
      <c r="D14" s="30"/>
      <c r="E14" s="21"/>
      <c r="F14" s="31"/>
      <c r="G14" s="21"/>
      <c r="H14" s="31"/>
      <c r="I14" s="21"/>
      <c r="J14" s="31"/>
      <c r="K14" s="21"/>
      <c r="L14" s="31"/>
      <c r="M14" s="21"/>
      <c r="N14" s="32"/>
      <c r="O14" s="17"/>
      <c r="P14" s="132"/>
      <c r="Q14" s="9"/>
      <c r="R14" s="43"/>
      <c r="S14" s="61"/>
      <c r="U14" s="60"/>
      <c r="V14" s="41"/>
    </row>
    <row r="15" spans="1:22" s="1" customFormat="1" x14ac:dyDescent="0.3">
      <c r="A15" s="56" t="s">
        <v>44</v>
      </c>
      <c r="B15" s="136" t="s">
        <v>23</v>
      </c>
      <c r="C15" s="137"/>
      <c r="D15" s="27"/>
      <c r="E15" s="21"/>
      <c r="F15" s="28"/>
      <c r="G15" s="21"/>
      <c r="H15" s="28"/>
      <c r="I15" s="21"/>
      <c r="J15" s="28"/>
      <c r="K15" s="21"/>
      <c r="L15" s="28"/>
      <c r="M15" s="21"/>
      <c r="N15" s="29"/>
      <c r="O15" s="17" t="s">
        <v>17</v>
      </c>
      <c r="P15" s="132">
        <f>SUM(964+3400)</f>
        <v>4364</v>
      </c>
      <c r="Q15" s="9"/>
      <c r="R15" s="43">
        <f t="shared" si="0"/>
        <v>0</v>
      </c>
      <c r="S15" s="61"/>
      <c r="U15" s="60"/>
      <c r="V15" s="41"/>
    </row>
    <row r="16" spans="1:22" s="1" customFormat="1" x14ac:dyDescent="0.3">
      <c r="A16" s="56" t="s">
        <v>45</v>
      </c>
      <c r="B16" s="136" t="s">
        <v>24</v>
      </c>
      <c r="C16" s="137"/>
      <c r="D16" s="30"/>
      <c r="E16" s="21"/>
      <c r="F16" s="31"/>
      <c r="G16" s="21"/>
      <c r="H16" s="31"/>
      <c r="I16" s="21"/>
      <c r="J16" s="31"/>
      <c r="K16" s="21"/>
      <c r="L16" s="31"/>
      <c r="M16" s="21"/>
      <c r="N16" s="32"/>
      <c r="O16" s="17" t="s">
        <v>17</v>
      </c>
      <c r="P16" s="131">
        <f>SUM(155+100)</f>
        <v>255</v>
      </c>
      <c r="Q16" s="9"/>
      <c r="R16" s="43">
        <f t="shared" si="0"/>
        <v>0</v>
      </c>
      <c r="S16" s="61"/>
      <c r="U16" s="60"/>
      <c r="V16" s="41"/>
    </row>
    <row r="17" spans="1:22" s="1" customFormat="1" x14ac:dyDescent="0.3">
      <c r="A17" s="56" t="s">
        <v>46</v>
      </c>
      <c r="B17" s="136" t="s">
        <v>25</v>
      </c>
      <c r="C17" s="137"/>
      <c r="D17" s="30"/>
      <c r="E17" s="21"/>
      <c r="F17" s="31"/>
      <c r="G17" s="21"/>
      <c r="H17" s="31"/>
      <c r="I17" s="21"/>
      <c r="J17" s="31"/>
      <c r="K17" s="21"/>
      <c r="L17" s="31"/>
      <c r="M17" s="21"/>
      <c r="N17" s="32"/>
      <c r="O17" s="17" t="s">
        <v>16</v>
      </c>
      <c r="P17" s="132">
        <v>4</v>
      </c>
      <c r="Q17" s="9"/>
      <c r="R17" s="43">
        <f t="shared" si="0"/>
        <v>0</v>
      </c>
      <c r="S17" s="61"/>
      <c r="U17" s="60"/>
      <c r="V17" s="41"/>
    </row>
    <row r="18" spans="1:22" s="1" customFormat="1" x14ac:dyDescent="0.3">
      <c r="A18" s="56" t="s">
        <v>47</v>
      </c>
      <c r="B18" s="107" t="s">
        <v>37</v>
      </c>
      <c r="C18" s="108"/>
      <c r="D18" s="30"/>
      <c r="E18" s="21"/>
      <c r="F18" s="31"/>
      <c r="G18" s="21"/>
      <c r="H18" s="31"/>
      <c r="I18" s="21"/>
      <c r="J18" s="31"/>
      <c r="K18" s="21"/>
      <c r="L18" s="31"/>
      <c r="M18" s="21"/>
      <c r="N18" s="32"/>
      <c r="O18" s="17" t="s">
        <v>16</v>
      </c>
      <c r="P18" s="132">
        <v>3</v>
      </c>
      <c r="Q18" s="9"/>
      <c r="R18" s="43">
        <f t="shared" si="0"/>
        <v>0</v>
      </c>
      <c r="S18" s="61"/>
      <c r="U18" s="60"/>
      <c r="V18" s="41"/>
    </row>
    <row r="19" spans="1:22" s="1" customFormat="1" x14ac:dyDescent="0.3">
      <c r="A19" s="56"/>
      <c r="B19" s="107"/>
      <c r="C19" s="108"/>
      <c r="D19" s="30"/>
      <c r="E19" s="21"/>
      <c r="F19" s="31"/>
      <c r="G19" s="21"/>
      <c r="H19" s="31"/>
      <c r="I19" s="21"/>
      <c r="J19" s="31"/>
      <c r="K19" s="21"/>
      <c r="L19" s="31"/>
      <c r="M19" s="21"/>
      <c r="N19" s="32"/>
      <c r="O19" s="17"/>
      <c r="P19" s="132"/>
      <c r="Q19" s="9"/>
      <c r="R19" s="43"/>
      <c r="S19" s="61"/>
      <c r="U19" s="60"/>
      <c r="V19" s="41"/>
    </row>
    <row r="20" spans="1:22" s="1" customFormat="1" x14ac:dyDescent="0.3">
      <c r="A20" s="56">
        <v>7</v>
      </c>
      <c r="B20" s="136" t="s">
        <v>26</v>
      </c>
      <c r="C20" s="137"/>
      <c r="D20" s="30"/>
      <c r="E20" s="21"/>
      <c r="F20" s="31"/>
      <c r="G20" s="21"/>
      <c r="H20" s="31"/>
      <c r="I20" s="21"/>
      <c r="J20" s="31"/>
      <c r="K20" s="21"/>
      <c r="L20" s="31"/>
      <c r="M20" s="21"/>
      <c r="N20" s="32"/>
      <c r="O20" s="17"/>
      <c r="P20" s="132"/>
      <c r="Q20" s="9"/>
      <c r="R20" s="43"/>
      <c r="S20" s="61"/>
      <c r="U20" s="60"/>
      <c r="V20" s="41"/>
    </row>
    <row r="21" spans="1:22" s="1" customFormat="1" x14ac:dyDescent="0.3">
      <c r="A21" s="56" t="s">
        <v>48</v>
      </c>
      <c r="B21" s="136" t="s">
        <v>27</v>
      </c>
      <c r="C21" s="137"/>
      <c r="D21" s="30"/>
      <c r="E21" s="21"/>
      <c r="F21" s="31"/>
      <c r="G21" s="21"/>
      <c r="H21" s="31"/>
      <c r="I21" s="21"/>
      <c r="J21" s="31"/>
      <c r="K21" s="21"/>
      <c r="L21" s="31"/>
      <c r="M21" s="21"/>
      <c r="N21" s="32"/>
      <c r="O21" s="17" t="s">
        <v>17</v>
      </c>
      <c r="P21" s="132">
        <v>55</v>
      </c>
      <c r="Q21" s="9"/>
      <c r="R21" s="43"/>
      <c r="S21" s="61"/>
      <c r="U21" s="60"/>
      <c r="V21" s="41"/>
    </row>
    <row r="22" spans="1:22" s="1" customFormat="1" x14ac:dyDescent="0.3">
      <c r="A22" s="56"/>
      <c r="B22" s="109" t="s">
        <v>54</v>
      </c>
      <c r="C22" s="108"/>
      <c r="D22" s="30"/>
      <c r="E22" s="21"/>
      <c r="F22" s="31"/>
      <c r="G22" s="21"/>
      <c r="H22" s="31"/>
      <c r="I22" s="21"/>
      <c r="J22" s="31"/>
      <c r="K22" s="21"/>
      <c r="L22" s="31"/>
      <c r="M22" s="21"/>
      <c r="N22" s="32"/>
      <c r="O22" s="17" t="s">
        <v>16</v>
      </c>
      <c r="P22" s="132">
        <f>SUM((10/15)/3)*55</f>
        <v>12.222222222222221</v>
      </c>
      <c r="Q22" s="9"/>
      <c r="R22" s="43">
        <f t="shared" si="0"/>
        <v>0</v>
      </c>
      <c r="S22" s="61"/>
      <c r="U22" s="60"/>
      <c r="V22" s="41"/>
    </row>
    <row r="23" spans="1:22" s="1" customFormat="1" x14ac:dyDescent="0.3">
      <c r="A23" s="56"/>
      <c r="B23" s="109" t="s">
        <v>55</v>
      </c>
      <c r="C23" s="129"/>
      <c r="D23" s="30"/>
      <c r="E23" s="21"/>
      <c r="F23" s="31"/>
      <c r="G23" s="21"/>
      <c r="H23" s="31"/>
      <c r="I23" s="21"/>
      <c r="J23" s="31"/>
      <c r="K23" s="21"/>
      <c r="L23" s="31"/>
      <c r="M23" s="21"/>
      <c r="N23" s="32"/>
      <c r="O23" s="17"/>
      <c r="P23" s="132">
        <f t="shared" ref="P23:P24" si="1">SUM((10/15)/3)*55</f>
        <v>12.222222222222221</v>
      </c>
      <c r="Q23" s="9"/>
      <c r="R23" s="43"/>
      <c r="S23" s="61"/>
      <c r="U23" s="60"/>
      <c r="V23" s="41"/>
    </row>
    <row r="24" spans="1:22" s="1" customFormat="1" x14ac:dyDescent="0.3">
      <c r="A24" s="56"/>
      <c r="B24" s="109" t="s">
        <v>56</v>
      </c>
      <c r="C24" s="108"/>
      <c r="D24" s="30"/>
      <c r="E24" s="21"/>
      <c r="F24" s="31"/>
      <c r="G24" s="21"/>
      <c r="H24" s="31"/>
      <c r="I24" s="21"/>
      <c r="J24" s="31"/>
      <c r="K24" s="21"/>
      <c r="L24" s="31"/>
      <c r="M24" s="21"/>
      <c r="N24" s="32"/>
      <c r="O24" s="17" t="s">
        <v>16</v>
      </c>
      <c r="P24" s="132">
        <f t="shared" si="1"/>
        <v>12.222222222222221</v>
      </c>
      <c r="Q24" s="9"/>
      <c r="R24" s="43">
        <f t="shared" si="0"/>
        <v>0</v>
      </c>
      <c r="S24" s="61"/>
      <c r="U24" s="60"/>
      <c r="V24" s="41"/>
    </row>
    <row r="25" spans="1:22" s="1" customFormat="1" x14ac:dyDescent="0.25">
      <c r="A25" s="56"/>
      <c r="B25" s="138" t="s">
        <v>40</v>
      </c>
      <c r="C25" s="139"/>
      <c r="D25" s="30"/>
      <c r="E25" s="21"/>
      <c r="F25" s="31"/>
      <c r="G25" s="21"/>
      <c r="H25" s="31"/>
      <c r="I25" s="21"/>
      <c r="J25" s="31"/>
      <c r="K25" s="21"/>
      <c r="L25" s="31"/>
      <c r="M25" s="21"/>
      <c r="N25" s="32"/>
      <c r="O25" s="17" t="s">
        <v>16</v>
      </c>
      <c r="P25" s="132">
        <v>5.5</v>
      </c>
      <c r="Q25" s="9"/>
      <c r="R25" s="43">
        <f t="shared" si="0"/>
        <v>0</v>
      </c>
      <c r="S25" s="61"/>
      <c r="U25" s="60"/>
      <c r="V25" s="41"/>
    </row>
    <row r="26" spans="1:22" s="1" customFormat="1" x14ac:dyDescent="0.25">
      <c r="A26" s="56"/>
      <c r="B26" s="138" t="s">
        <v>41</v>
      </c>
      <c r="C26" s="139"/>
      <c r="D26" s="30"/>
      <c r="E26" s="21"/>
      <c r="F26" s="31"/>
      <c r="G26" s="21"/>
      <c r="H26" s="31"/>
      <c r="I26" s="21"/>
      <c r="J26" s="31"/>
      <c r="K26" s="21"/>
      <c r="L26" s="31"/>
      <c r="M26" s="21"/>
      <c r="N26" s="32"/>
      <c r="O26" s="17" t="s">
        <v>16</v>
      </c>
      <c r="P26" s="132">
        <v>5.5</v>
      </c>
      <c r="Q26" s="9"/>
      <c r="R26" s="43">
        <f t="shared" si="0"/>
        <v>0</v>
      </c>
      <c r="S26" s="61"/>
      <c r="U26" s="60"/>
      <c r="V26" s="41"/>
    </row>
    <row r="27" spans="1:22" s="1" customFormat="1" ht="15" hidden="1" customHeight="1" x14ac:dyDescent="0.3">
      <c r="A27" s="56"/>
      <c r="B27" s="159"/>
      <c r="C27" s="160"/>
      <c r="D27" s="30"/>
      <c r="E27" s="21"/>
      <c r="F27" s="31"/>
      <c r="G27" s="21"/>
      <c r="H27" s="31"/>
      <c r="I27" s="21"/>
      <c r="J27" s="31"/>
      <c r="K27" s="21"/>
      <c r="L27" s="31"/>
      <c r="M27" s="21"/>
      <c r="N27" s="32"/>
      <c r="O27" s="17"/>
      <c r="P27" s="132"/>
      <c r="Q27" s="9"/>
      <c r="R27" s="43">
        <f t="shared" si="0"/>
        <v>0</v>
      </c>
      <c r="S27" s="61"/>
      <c r="U27" s="60"/>
      <c r="V27" s="41"/>
    </row>
    <row r="28" spans="1:22" s="1" customFormat="1" ht="15" hidden="1" customHeight="1" x14ac:dyDescent="0.3">
      <c r="A28" s="56"/>
      <c r="B28" s="157"/>
      <c r="C28" s="158"/>
      <c r="D28" s="30"/>
      <c r="E28" s="21"/>
      <c r="F28" s="31"/>
      <c r="G28" s="21"/>
      <c r="H28" s="31"/>
      <c r="I28" s="21"/>
      <c r="J28" s="31"/>
      <c r="K28" s="21"/>
      <c r="L28" s="31"/>
      <c r="M28" s="21"/>
      <c r="N28" s="32"/>
      <c r="O28" s="17"/>
      <c r="P28" s="132"/>
      <c r="Q28" s="9"/>
      <c r="R28" s="43">
        <f t="shared" si="0"/>
        <v>0</v>
      </c>
      <c r="S28" s="61"/>
      <c r="U28" s="60"/>
      <c r="V28" s="41"/>
    </row>
    <row r="29" spans="1:22" s="1" customFormat="1" ht="15" hidden="1" customHeight="1" x14ac:dyDescent="0.3">
      <c r="A29" s="56"/>
      <c r="B29" s="159"/>
      <c r="C29" s="160"/>
      <c r="D29" s="30"/>
      <c r="E29" s="21"/>
      <c r="F29" s="31"/>
      <c r="G29" s="21"/>
      <c r="H29" s="31"/>
      <c r="I29" s="21"/>
      <c r="J29" s="31"/>
      <c r="K29" s="21"/>
      <c r="L29" s="31"/>
      <c r="M29" s="21"/>
      <c r="N29" s="32"/>
      <c r="O29" s="17"/>
      <c r="P29" s="132"/>
      <c r="Q29" s="9"/>
      <c r="R29" s="43">
        <f t="shared" si="0"/>
        <v>0</v>
      </c>
      <c r="S29" s="61"/>
      <c r="U29" s="60"/>
      <c r="V29" s="41"/>
    </row>
    <row r="30" spans="1:22" s="1" customFormat="1" ht="15" hidden="1" customHeight="1" x14ac:dyDescent="0.3">
      <c r="A30" s="81"/>
      <c r="B30" s="161"/>
      <c r="C30" s="162"/>
      <c r="D30" s="82"/>
      <c r="E30" s="83"/>
      <c r="F30" s="84"/>
      <c r="G30" s="83"/>
      <c r="H30" s="84"/>
      <c r="I30" s="83"/>
      <c r="J30" s="84"/>
      <c r="K30" s="83"/>
      <c r="L30" s="84"/>
      <c r="M30" s="83"/>
      <c r="N30" s="85"/>
      <c r="O30" s="86"/>
      <c r="P30" s="133"/>
      <c r="Q30" s="87"/>
      <c r="R30" s="43">
        <f t="shared" si="0"/>
        <v>0</v>
      </c>
      <c r="S30" s="61"/>
      <c r="U30" s="60"/>
      <c r="V30" s="41"/>
    </row>
    <row r="31" spans="1:22" s="1" customFormat="1" ht="15" hidden="1" customHeight="1" x14ac:dyDescent="0.3">
      <c r="A31" s="56"/>
      <c r="B31" s="157"/>
      <c r="C31" s="158"/>
      <c r="D31" s="30"/>
      <c r="E31" s="21"/>
      <c r="F31" s="31"/>
      <c r="G31" s="21"/>
      <c r="H31" s="31"/>
      <c r="I31" s="21"/>
      <c r="J31" s="31"/>
      <c r="K31" s="21"/>
      <c r="L31" s="31"/>
      <c r="M31" s="21"/>
      <c r="N31" s="32"/>
      <c r="O31" s="17"/>
      <c r="P31" s="132"/>
      <c r="Q31" s="9"/>
      <c r="R31" s="43">
        <f t="shared" si="0"/>
        <v>0</v>
      </c>
      <c r="S31" s="61"/>
      <c r="U31" s="60"/>
      <c r="V31" s="41"/>
    </row>
    <row r="32" spans="1:22" s="1" customFormat="1" ht="15" hidden="1" customHeight="1" x14ac:dyDescent="0.3">
      <c r="A32" s="56"/>
      <c r="B32" s="157"/>
      <c r="C32" s="158"/>
      <c r="D32" s="30"/>
      <c r="E32" s="21"/>
      <c r="F32" s="31"/>
      <c r="G32" s="21"/>
      <c r="H32" s="31"/>
      <c r="I32" s="21"/>
      <c r="J32" s="31"/>
      <c r="K32" s="21"/>
      <c r="L32" s="31"/>
      <c r="M32" s="21"/>
      <c r="N32" s="32"/>
      <c r="O32" s="17"/>
      <c r="P32" s="132"/>
      <c r="Q32" s="9"/>
      <c r="R32" s="43">
        <f t="shared" si="0"/>
        <v>0</v>
      </c>
      <c r="S32" s="61"/>
      <c r="U32" s="60"/>
      <c r="V32" s="41"/>
    </row>
    <row r="33" spans="1:22" s="1" customFormat="1" ht="15" hidden="1" customHeight="1" x14ac:dyDescent="0.3">
      <c r="A33" s="56"/>
      <c r="B33" s="157"/>
      <c r="C33" s="158"/>
      <c r="D33" s="30"/>
      <c r="E33" s="21"/>
      <c r="F33" s="31"/>
      <c r="G33" s="21"/>
      <c r="H33" s="31"/>
      <c r="I33" s="21"/>
      <c r="J33" s="31"/>
      <c r="K33" s="21"/>
      <c r="L33" s="31"/>
      <c r="M33" s="21"/>
      <c r="N33" s="32"/>
      <c r="O33" s="17"/>
      <c r="P33" s="132"/>
      <c r="Q33" s="9"/>
      <c r="R33" s="43">
        <f t="shared" si="0"/>
        <v>0</v>
      </c>
      <c r="S33" s="61"/>
      <c r="U33" s="60"/>
      <c r="V33" s="41"/>
    </row>
    <row r="34" spans="1:22" s="1" customFormat="1" ht="15" hidden="1" customHeight="1" x14ac:dyDescent="0.3">
      <c r="A34" s="56"/>
      <c r="B34" s="157"/>
      <c r="C34" s="158"/>
      <c r="D34" s="30"/>
      <c r="E34" s="21"/>
      <c r="F34" s="31"/>
      <c r="G34" s="21"/>
      <c r="H34" s="31"/>
      <c r="I34" s="21"/>
      <c r="J34" s="31"/>
      <c r="K34" s="21"/>
      <c r="L34" s="31"/>
      <c r="M34" s="21"/>
      <c r="N34" s="32"/>
      <c r="O34" s="17"/>
      <c r="P34" s="132"/>
      <c r="Q34" s="9"/>
      <c r="R34" s="43">
        <f t="shared" si="0"/>
        <v>0</v>
      </c>
      <c r="S34" s="61"/>
      <c r="U34" s="60"/>
      <c r="V34" s="41"/>
    </row>
    <row r="35" spans="1:22" s="1" customFormat="1" ht="15" hidden="1" customHeight="1" x14ac:dyDescent="0.3">
      <c r="A35" s="56"/>
      <c r="B35" s="157"/>
      <c r="C35" s="158"/>
      <c r="D35" s="30"/>
      <c r="E35" s="21"/>
      <c r="F35" s="31"/>
      <c r="G35" s="21"/>
      <c r="H35" s="31"/>
      <c r="I35" s="21"/>
      <c r="J35" s="31"/>
      <c r="K35" s="21"/>
      <c r="L35" s="31"/>
      <c r="M35" s="21"/>
      <c r="N35" s="32"/>
      <c r="O35" s="17"/>
      <c r="P35" s="132"/>
      <c r="Q35" s="9"/>
      <c r="R35" s="43">
        <f t="shared" si="0"/>
        <v>0</v>
      </c>
      <c r="S35" s="61"/>
      <c r="U35" s="60"/>
      <c r="V35" s="41"/>
    </row>
    <row r="36" spans="1:22" s="1" customFormat="1" ht="15" hidden="1" customHeight="1" x14ac:dyDescent="0.3">
      <c r="A36" s="56"/>
      <c r="B36" s="157"/>
      <c r="C36" s="158"/>
      <c r="D36" s="30"/>
      <c r="E36" s="21"/>
      <c r="F36" s="31"/>
      <c r="G36" s="21"/>
      <c r="H36" s="31"/>
      <c r="I36" s="21"/>
      <c r="J36" s="31"/>
      <c r="K36" s="21"/>
      <c r="L36" s="31"/>
      <c r="M36" s="21"/>
      <c r="N36" s="32"/>
      <c r="O36" s="17"/>
      <c r="P36" s="132"/>
      <c r="Q36" s="9"/>
      <c r="R36" s="43">
        <f t="shared" si="0"/>
        <v>0</v>
      </c>
      <c r="S36" s="61"/>
      <c r="U36" s="60"/>
      <c r="V36" s="41"/>
    </row>
    <row r="37" spans="1:22" s="1" customFormat="1" ht="15" hidden="1" customHeight="1" x14ac:dyDescent="0.3">
      <c r="A37" s="56"/>
      <c r="B37" s="157"/>
      <c r="C37" s="158"/>
      <c r="D37" s="30"/>
      <c r="E37" s="21"/>
      <c r="F37" s="31"/>
      <c r="G37" s="21"/>
      <c r="H37" s="31"/>
      <c r="I37" s="21"/>
      <c r="J37" s="31"/>
      <c r="K37" s="21"/>
      <c r="L37" s="31"/>
      <c r="M37" s="21"/>
      <c r="N37" s="32"/>
      <c r="O37" s="17"/>
      <c r="P37" s="132"/>
      <c r="Q37" s="9"/>
      <c r="R37" s="43">
        <f t="shared" si="0"/>
        <v>0</v>
      </c>
      <c r="S37" s="61"/>
      <c r="U37" s="60"/>
      <c r="V37" s="41"/>
    </row>
    <row r="38" spans="1:22" s="1" customFormat="1" ht="15" hidden="1" customHeight="1" x14ac:dyDescent="0.3">
      <c r="A38" s="56"/>
      <c r="B38" s="157"/>
      <c r="C38" s="158"/>
      <c r="D38" s="30"/>
      <c r="E38" s="21"/>
      <c r="F38" s="31"/>
      <c r="G38" s="21"/>
      <c r="H38" s="31"/>
      <c r="I38" s="21"/>
      <c r="J38" s="31"/>
      <c r="K38" s="21"/>
      <c r="L38" s="31"/>
      <c r="M38" s="21"/>
      <c r="N38" s="32"/>
      <c r="O38" s="17"/>
      <c r="P38" s="132"/>
      <c r="Q38" s="9"/>
      <c r="R38" s="43">
        <f t="shared" si="0"/>
        <v>0</v>
      </c>
      <c r="S38" s="61"/>
      <c r="U38" s="60"/>
      <c r="V38" s="41"/>
    </row>
    <row r="39" spans="1:22" s="1" customFormat="1" ht="15" hidden="1" customHeight="1" x14ac:dyDescent="0.3">
      <c r="A39" s="56"/>
      <c r="B39" s="157"/>
      <c r="C39" s="158"/>
      <c r="D39" s="30"/>
      <c r="E39" s="21"/>
      <c r="F39" s="31"/>
      <c r="G39" s="21"/>
      <c r="H39" s="31"/>
      <c r="I39" s="21"/>
      <c r="J39" s="31"/>
      <c r="K39" s="21"/>
      <c r="L39" s="31"/>
      <c r="M39" s="21"/>
      <c r="N39" s="32"/>
      <c r="O39" s="17"/>
      <c r="P39" s="132"/>
      <c r="Q39" s="9"/>
      <c r="R39" s="43">
        <f t="shared" si="0"/>
        <v>0</v>
      </c>
      <c r="S39" s="61"/>
      <c r="U39" s="60"/>
      <c r="V39" s="41"/>
    </row>
    <row r="40" spans="1:22" s="1" customFormat="1" ht="15" hidden="1" customHeight="1" x14ac:dyDescent="0.3">
      <c r="A40" s="56"/>
      <c r="B40" s="157"/>
      <c r="C40" s="158"/>
      <c r="D40" s="30"/>
      <c r="E40" s="21"/>
      <c r="F40" s="31"/>
      <c r="G40" s="21"/>
      <c r="H40" s="31"/>
      <c r="I40" s="21"/>
      <c r="J40" s="31"/>
      <c r="K40" s="21"/>
      <c r="L40" s="31"/>
      <c r="M40" s="21"/>
      <c r="N40" s="32"/>
      <c r="O40" s="17"/>
      <c r="P40" s="132"/>
      <c r="Q40" s="9"/>
      <c r="R40" s="43">
        <f t="shared" si="0"/>
        <v>0</v>
      </c>
      <c r="S40" s="61"/>
      <c r="U40" s="60"/>
      <c r="V40" s="41"/>
    </row>
    <row r="41" spans="1:22" s="1" customFormat="1" ht="15" hidden="1" customHeight="1" x14ac:dyDescent="0.3">
      <c r="A41" s="56"/>
      <c r="B41" s="157"/>
      <c r="C41" s="158"/>
      <c r="D41" s="30"/>
      <c r="E41" s="21"/>
      <c r="F41" s="31"/>
      <c r="G41" s="21"/>
      <c r="H41" s="31"/>
      <c r="I41" s="21"/>
      <c r="J41" s="31"/>
      <c r="K41" s="21"/>
      <c r="L41" s="31"/>
      <c r="M41" s="21"/>
      <c r="N41" s="32"/>
      <c r="O41" s="17"/>
      <c r="P41" s="132"/>
      <c r="Q41" s="9"/>
      <c r="R41" s="43">
        <f t="shared" si="0"/>
        <v>0</v>
      </c>
      <c r="S41" s="61"/>
      <c r="U41" s="60"/>
      <c r="V41" s="41"/>
    </row>
    <row r="42" spans="1:22" s="1" customFormat="1" ht="15" hidden="1" customHeight="1" x14ac:dyDescent="0.3">
      <c r="A42" s="56"/>
      <c r="B42" s="157"/>
      <c r="C42" s="158"/>
      <c r="D42" s="30"/>
      <c r="E42" s="21"/>
      <c r="F42" s="31"/>
      <c r="G42" s="21"/>
      <c r="H42" s="31"/>
      <c r="I42" s="21"/>
      <c r="J42" s="31"/>
      <c r="K42" s="21"/>
      <c r="L42" s="31"/>
      <c r="M42" s="21"/>
      <c r="N42" s="32"/>
      <c r="O42" s="17"/>
      <c r="P42" s="132"/>
      <c r="Q42" s="9"/>
      <c r="R42" s="43">
        <f t="shared" si="0"/>
        <v>0</v>
      </c>
      <c r="S42" s="61"/>
      <c r="U42" s="60"/>
      <c r="V42" s="41"/>
    </row>
    <row r="43" spans="1:22" s="1" customFormat="1" ht="15" hidden="1" customHeight="1" x14ac:dyDescent="0.3">
      <c r="A43" s="56"/>
      <c r="B43" s="157"/>
      <c r="C43" s="158"/>
      <c r="D43" s="30"/>
      <c r="E43" s="21"/>
      <c r="F43" s="31"/>
      <c r="G43" s="21"/>
      <c r="H43" s="31"/>
      <c r="I43" s="21"/>
      <c r="J43" s="31"/>
      <c r="K43" s="21"/>
      <c r="L43" s="31"/>
      <c r="M43" s="21"/>
      <c r="N43" s="32"/>
      <c r="O43" s="17"/>
      <c r="P43" s="132"/>
      <c r="Q43" s="9"/>
      <c r="R43" s="43">
        <f t="shared" si="0"/>
        <v>0</v>
      </c>
      <c r="S43" s="61"/>
      <c r="U43" s="60"/>
      <c r="V43" s="41"/>
    </row>
    <row r="44" spans="1:22" s="1" customFormat="1" ht="15" hidden="1" customHeight="1" x14ac:dyDescent="0.3">
      <c r="A44" s="56"/>
      <c r="B44" s="157"/>
      <c r="C44" s="158"/>
      <c r="D44" s="30"/>
      <c r="E44" s="21"/>
      <c r="F44" s="31"/>
      <c r="G44" s="21"/>
      <c r="H44" s="31"/>
      <c r="I44" s="21"/>
      <c r="J44" s="31"/>
      <c r="K44" s="21"/>
      <c r="L44" s="31"/>
      <c r="M44" s="21"/>
      <c r="N44" s="32"/>
      <c r="O44" s="17"/>
      <c r="P44" s="132"/>
      <c r="Q44" s="9"/>
      <c r="R44" s="43">
        <f t="shared" si="0"/>
        <v>0</v>
      </c>
      <c r="S44" s="61"/>
      <c r="U44" s="60"/>
      <c r="V44" s="41"/>
    </row>
    <row r="45" spans="1:22" s="1" customFormat="1" ht="15" hidden="1" customHeight="1" x14ac:dyDescent="0.3">
      <c r="A45" s="56"/>
      <c r="B45" s="157"/>
      <c r="C45" s="158"/>
      <c r="D45" s="30"/>
      <c r="E45" s="21"/>
      <c r="F45" s="31"/>
      <c r="G45" s="21"/>
      <c r="H45" s="31"/>
      <c r="I45" s="21"/>
      <c r="J45" s="31"/>
      <c r="K45" s="21"/>
      <c r="L45" s="31"/>
      <c r="M45" s="21"/>
      <c r="N45" s="32"/>
      <c r="O45" s="17"/>
      <c r="P45" s="132"/>
      <c r="Q45" s="9"/>
      <c r="R45" s="43">
        <f t="shared" si="0"/>
        <v>0</v>
      </c>
      <c r="S45" s="61"/>
      <c r="U45" s="60"/>
      <c r="V45" s="41"/>
    </row>
    <row r="46" spans="1:22" s="1" customFormat="1" ht="15" hidden="1" customHeight="1" x14ac:dyDescent="0.3">
      <c r="A46" s="56"/>
      <c r="B46" s="157"/>
      <c r="C46" s="158"/>
      <c r="D46" s="30"/>
      <c r="E46" s="21"/>
      <c r="F46" s="31"/>
      <c r="G46" s="21"/>
      <c r="H46" s="31"/>
      <c r="I46" s="21"/>
      <c r="J46" s="31"/>
      <c r="K46" s="21"/>
      <c r="L46" s="31"/>
      <c r="M46" s="21"/>
      <c r="N46" s="32"/>
      <c r="O46" s="17"/>
      <c r="P46" s="132"/>
      <c r="Q46" s="9"/>
      <c r="R46" s="43">
        <f t="shared" si="0"/>
        <v>0</v>
      </c>
      <c r="S46" s="61"/>
      <c r="U46" s="60"/>
      <c r="V46" s="41"/>
    </row>
    <row r="47" spans="1:22" s="1" customFormat="1" ht="15" hidden="1" customHeight="1" x14ac:dyDescent="0.3">
      <c r="A47" s="56"/>
      <c r="B47" s="159"/>
      <c r="C47" s="160"/>
      <c r="D47" s="30"/>
      <c r="E47" s="21"/>
      <c r="F47" s="31"/>
      <c r="G47" s="21"/>
      <c r="H47" s="31"/>
      <c r="I47" s="21"/>
      <c r="J47" s="31"/>
      <c r="K47" s="21"/>
      <c r="L47" s="31"/>
      <c r="M47" s="21"/>
      <c r="N47" s="32"/>
      <c r="O47" s="17"/>
      <c r="P47" s="132"/>
      <c r="Q47" s="9"/>
      <c r="R47" s="43">
        <f t="shared" si="0"/>
        <v>0</v>
      </c>
      <c r="S47" s="61"/>
      <c r="U47" s="60"/>
      <c r="V47" s="41"/>
    </row>
    <row r="48" spans="1:22" s="1" customFormat="1" ht="15" hidden="1" customHeight="1" x14ac:dyDescent="0.3">
      <c r="A48" s="56"/>
      <c r="B48" s="157"/>
      <c r="C48" s="158"/>
      <c r="D48" s="30"/>
      <c r="E48" s="21"/>
      <c r="F48" s="31"/>
      <c r="G48" s="21"/>
      <c r="H48" s="31"/>
      <c r="I48" s="21"/>
      <c r="J48" s="31"/>
      <c r="K48" s="21"/>
      <c r="L48" s="31"/>
      <c r="M48" s="21"/>
      <c r="N48" s="32"/>
      <c r="O48" s="17"/>
      <c r="P48" s="132"/>
      <c r="Q48" s="9"/>
      <c r="R48" s="43">
        <f t="shared" si="0"/>
        <v>0</v>
      </c>
      <c r="S48" s="61"/>
      <c r="U48" s="60"/>
      <c r="V48" s="41"/>
    </row>
    <row r="49" spans="1:22" s="1" customFormat="1" ht="15" hidden="1" customHeight="1" x14ac:dyDescent="0.3">
      <c r="A49" s="56"/>
      <c r="B49" s="157"/>
      <c r="C49" s="158"/>
      <c r="D49" s="30"/>
      <c r="E49" s="21"/>
      <c r="F49" s="31"/>
      <c r="G49" s="21"/>
      <c r="H49" s="31"/>
      <c r="I49" s="21"/>
      <c r="J49" s="31"/>
      <c r="K49" s="21"/>
      <c r="L49" s="31"/>
      <c r="M49" s="21"/>
      <c r="N49" s="32"/>
      <c r="O49" s="17"/>
      <c r="P49" s="132"/>
      <c r="Q49" s="9"/>
      <c r="R49" s="43">
        <f t="shared" si="0"/>
        <v>0</v>
      </c>
      <c r="S49" s="61"/>
      <c r="U49" s="60"/>
      <c r="V49" s="41"/>
    </row>
    <row r="50" spans="1:22" s="1" customFormat="1" ht="15" hidden="1" customHeight="1" x14ac:dyDescent="0.3">
      <c r="A50" s="56"/>
      <c r="B50" s="171"/>
      <c r="C50" s="172"/>
      <c r="D50" s="30"/>
      <c r="E50" s="21"/>
      <c r="F50" s="31"/>
      <c r="G50" s="21"/>
      <c r="H50" s="31"/>
      <c r="I50" s="21"/>
      <c r="J50" s="31"/>
      <c r="K50" s="21"/>
      <c r="L50" s="31"/>
      <c r="M50" s="21"/>
      <c r="N50" s="32"/>
      <c r="O50" s="17"/>
      <c r="P50" s="132"/>
      <c r="Q50" s="9"/>
      <c r="R50" s="43">
        <f t="shared" si="0"/>
        <v>0</v>
      </c>
      <c r="S50" s="61"/>
      <c r="U50" s="60"/>
      <c r="V50" s="41"/>
    </row>
    <row r="51" spans="1:22" s="1" customFormat="1" ht="15" hidden="1" customHeight="1" x14ac:dyDescent="0.3">
      <c r="A51" s="56"/>
      <c r="B51" s="169"/>
      <c r="C51" s="170"/>
      <c r="D51" s="30"/>
      <c r="E51" s="21"/>
      <c r="F51" s="31"/>
      <c r="G51" s="21"/>
      <c r="H51" s="31"/>
      <c r="I51" s="21"/>
      <c r="J51" s="31"/>
      <c r="K51" s="21"/>
      <c r="L51" s="31"/>
      <c r="M51" s="21"/>
      <c r="N51" s="32"/>
      <c r="O51" s="17"/>
      <c r="P51" s="132"/>
      <c r="Q51" s="9"/>
      <c r="R51" s="43">
        <f t="shared" si="0"/>
        <v>0</v>
      </c>
      <c r="S51" s="61"/>
      <c r="U51" s="60"/>
      <c r="V51" s="41"/>
    </row>
    <row r="52" spans="1:22" s="1" customFormat="1" ht="15" hidden="1" customHeight="1" x14ac:dyDescent="0.3">
      <c r="A52" s="56"/>
      <c r="B52" s="171"/>
      <c r="C52" s="172"/>
      <c r="D52" s="30"/>
      <c r="E52" s="21"/>
      <c r="F52" s="31"/>
      <c r="G52" s="21"/>
      <c r="H52" s="31"/>
      <c r="I52" s="21"/>
      <c r="J52" s="31"/>
      <c r="K52" s="21"/>
      <c r="L52" s="31"/>
      <c r="M52" s="21"/>
      <c r="N52" s="32"/>
      <c r="O52" s="17"/>
      <c r="P52" s="132"/>
      <c r="Q52" s="9"/>
      <c r="R52" s="43">
        <f t="shared" si="0"/>
        <v>0</v>
      </c>
      <c r="S52" s="61"/>
      <c r="U52" s="60"/>
      <c r="V52" s="41"/>
    </row>
    <row r="53" spans="1:22" s="1" customFormat="1" ht="15" hidden="1" customHeight="1" x14ac:dyDescent="0.3">
      <c r="A53" s="56"/>
      <c r="B53" s="171"/>
      <c r="C53" s="172"/>
      <c r="D53" s="30"/>
      <c r="E53" s="21"/>
      <c r="F53" s="31"/>
      <c r="G53" s="21"/>
      <c r="H53" s="31"/>
      <c r="I53" s="21"/>
      <c r="J53" s="31"/>
      <c r="K53" s="21"/>
      <c r="L53" s="31"/>
      <c r="M53" s="21"/>
      <c r="N53" s="32"/>
      <c r="O53" s="17"/>
      <c r="P53" s="132"/>
      <c r="Q53" s="9"/>
      <c r="R53" s="43">
        <f t="shared" si="0"/>
        <v>0</v>
      </c>
      <c r="S53" s="61"/>
      <c r="U53" s="60"/>
      <c r="V53" s="41"/>
    </row>
    <row r="54" spans="1:22" s="1" customFormat="1" ht="15" hidden="1" customHeight="1" x14ac:dyDescent="0.3">
      <c r="A54" s="56"/>
      <c r="B54" s="171"/>
      <c r="C54" s="172"/>
      <c r="D54" s="30"/>
      <c r="E54" s="21"/>
      <c r="F54" s="31"/>
      <c r="G54" s="21"/>
      <c r="H54" s="31"/>
      <c r="I54" s="21"/>
      <c r="J54" s="31"/>
      <c r="K54" s="21"/>
      <c r="L54" s="31"/>
      <c r="M54" s="21"/>
      <c r="N54" s="32"/>
      <c r="O54" s="17"/>
      <c r="P54" s="132"/>
      <c r="Q54" s="9"/>
      <c r="R54" s="43">
        <f t="shared" si="0"/>
        <v>0</v>
      </c>
      <c r="S54" s="61"/>
      <c r="U54" s="60"/>
      <c r="V54" s="41"/>
    </row>
    <row r="55" spans="1:22" s="1" customFormat="1" ht="15" hidden="1" customHeight="1" x14ac:dyDescent="0.3">
      <c r="A55" s="56"/>
      <c r="B55" s="169"/>
      <c r="C55" s="170"/>
      <c r="D55" s="30"/>
      <c r="E55" s="21"/>
      <c r="F55" s="31"/>
      <c r="G55" s="21"/>
      <c r="H55" s="31"/>
      <c r="I55" s="21"/>
      <c r="J55" s="31"/>
      <c r="K55" s="21"/>
      <c r="L55" s="31"/>
      <c r="M55" s="21"/>
      <c r="N55" s="32"/>
      <c r="O55" s="17"/>
      <c r="P55" s="132"/>
      <c r="Q55" s="9"/>
      <c r="R55" s="43">
        <f t="shared" si="0"/>
        <v>0</v>
      </c>
      <c r="S55" s="61"/>
      <c r="U55" s="60"/>
      <c r="V55" s="41"/>
    </row>
    <row r="56" spans="1:22" s="1" customFormat="1" ht="15" hidden="1" customHeight="1" x14ac:dyDescent="0.3">
      <c r="A56" s="56"/>
      <c r="B56" s="171"/>
      <c r="C56" s="172"/>
      <c r="D56" s="30"/>
      <c r="E56" s="21"/>
      <c r="F56" s="31"/>
      <c r="G56" s="21"/>
      <c r="H56" s="31"/>
      <c r="I56" s="21"/>
      <c r="J56" s="31"/>
      <c r="K56" s="21"/>
      <c r="L56" s="31"/>
      <c r="M56" s="21"/>
      <c r="N56" s="32"/>
      <c r="O56" s="17"/>
      <c r="P56" s="132"/>
      <c r="Q56" s="9"/>
      <c r="R56" s="43">
        <f t="shared" si="0"/>
        <v>0</v>
      </c>
      <c r="S56" s="61"/>
      <c r="U56" s="60"/>
      <c r="V56" s="41"/>
    </row>
    <row r="57" spans="1:22" s="1" customFormat="1" ht="15" hidden="1" customHeight="1" x14ac:dyDescent="0.3">
      <c r="A57" s="56"/>
      <c r="B57" s="171"/>
      <c r="C57" s="172"/>
      <c r="D57" s="30"/>
      <c r="E57" s="21"/>
      <c r="F57" s="31"/>
      <c r="G57" s="21"/>
      <c r="H57" s="31"/>
      <c r="I57" s="21"/>
      <c r="J57" s="31"/>
      <c r="K57" s="21"/>
      <c r="L57" s="31"/>
      <c r="M57" s="21"/>
      <c r="N57" s="32"/>
      <c r="O57" s="17"/>
      <c r="P57" s="132"/>
      <c r="Q57" s="9"/>
      <c r="R57" s="43">
        <f t="shared" si="0"/>
        <v>0</v>
      </c>
      <c r="S57" s="61"/>
      <c r="U57" s="60"/>
      <c r="V57" s="41"/>
    </row>
    <row r="58" spans="1:22" s="1" customFormat="1" ht="15" hidden="1" customHeight="1" x14ac:dyDescent="0.3">
      <c r="A58" s="102"/>
      <c r="B58" s="173"/>
      <c r="C58" s="174"/>
      <c r="D58" s="30"/>
      <c r="E58" s="21"/>
      <c r="F58" s="31"/>
      <c r="G58" s="21"/>
      <c r="H58" s="31"/>
      <c r="I58" s="21"/>
      <c r="J58" s="31"/>
      <c r="K58" s="21"/>
      <c r="L58" s="31"/>
      <c r="M58" s="21"/>
      <c r="N58" s="32"/>
      <c r="O58" s="17"/>
      <c r="P58" s="132"/>
      <c r="Q58" s="9"/>
      <c r="R58" s="43">
        <f t="shared" si="0"/>
        <v>0</v>
      </c>
      <c r="S58" s="61"/>
      <c r="U58" s="60"/>
      <c r="V58" s="41"/>
    </row>
    <row r="59" spans="1:22" s="1" customFormat="1" ht="15" hidden="1" customHeight="1" x14ac:dyDescent="0.3">
      <c r="A59" s="102"/>
      <c r="B59" s="175"/>
      <c r="C59" s="176"/>
      <c r="D59" s="24"/>
      <c r="E59" s="21"/>
      <c r="F59" s="25"/>
      <c r="G59" s="21"/>
      <c r="H59" s="25"/>
      <c r="I59" s="21"/>
      <c r="J59" s="25"/>
      <c r="K59" s="21"/>
      <c r="L59" s="25"/>
      <c r="M59" s="21"/>
      <c r="N59" s="26"/>
      <c r="O59" s="17"/>
      <c r="P59" s="132"/>
      <c r="Q59" s="9"/>
      <c r="R59" s="43">
        <f t="shared" si="0"/>
        <v>0</v>
      </c>
      <c r="S59" s="61"/>
      <c r="U59" s="60"/>
      <c r="V59" s="41"/>
    </row>
    <row r="60" spans="1:22" s="1" customFormat="1" ht="15" hidden="1" customHeight="1" x14ac:dyDescent="0.3">
      <c r="A60" s="102"/>
      <c r="B60" s="173"/>
      <c r="C60" s="174"/>
      <c r="D60" s="30"/>
      <c r="E60" s="21"/>
      <c r="F60" s="31"/>
      <c r="G60" s="21"/>
      <c r="H60" s="31"/>
      <c r="I60" s="21"/>
      <c r="J60" s="31"/>
      <c r="K60" s="21"/>
      <c r="L60" s="31"/>
      <c r="M60" s="21"/>
      <c r="N60" s="32"/>
      <c r="O60" s="17"/>
      <c r="P60" s="132"/>
      <c r="Q60" s="9"/>
      <c r="R60" s="43">
        <f t="shared" si="0"/>
        <v>0</v>
      </c>
      <c r="S60" s="61"/>
      <c r="U60" s="60"/>
      <c r="V60" s="41"/>
    </row>
    <row r="61" spans="1:22" s="1" customFormat="1" ht="15" hidden="1" customHeight="1" x14ac:dyDescent="0.3">
      <c r="A61" s="102"/>
      <c r="B61" s="173"/>
      <c r="C61" s="174"/>
      <c r="D61" s="30"/>
      <c r="E61" s="21"/>
      <c r="F61" s="31"/>
      <c r="G61" s="21"/>
      <c r="H61" s="31"/>
      <c r="I61" s="21"/>
      <c r="J61" s="31"/>
      <c r="K61" s="21"/>
      <c r="L61" s="31"/>
      <c r="M61" s="21"/>
      <c r="N61" s="32"/>
      <c r="O61" s="17"/>
      <c r="P61" s="132"/>
      <c r="Q61" s="9"/>
      <c r="R61" s="43">
        <f t="shared" si="0"/>
        <v>0</v>
      </c>
      <c r="S61" s="61"/>
      <c r="U61" s="60"/>
      <c r="V61" s="41"/>
    </row>
    <row r="62" spans="1:22" s="1" customFormat="1" ht="15" customHeight="1" x14ac:dyDescent="0.3">
      <c r="A62" s="111"/>
      <c r="B62" s="112"/>
      <c r="C62" s="113"/>
      <c r="D62" s="114"/>
      <c r="E62" s="115"/>
      <c r="F62" s="116"/>
      <c r="G62" s="115"/>
      <c r="H62" s="116"/>
      <c r="I62" s="115"/>
      <c r="J62" s="116"/>
      <c r="K62" s="115"/>
      <c r="L62" s="116"/>
      <c r="M62" s="115"/>
      <c r="N62" s="117"/>
      <c r="P62" s="134"/>
      <c r="Q62" s="11"/>
      <c r="R62" s="43"/>
      <c r="S62" s="118"/>
      <c r="T62" s="119"/>
      <c r="U62" s="120"/>
      <c r="V62" s="41"/>
    </row>
    <row r="63" spans="1:22" ht="12.45" customHeight="1" thickBot="1" x14ac:dyDescent="0.35">
      <c r="A63" s="103">
        <v>8</v>
      </c>
      <c r="B63" s="136" t="s">
        <v>50</v>
      </c>
      <c r="C63" s="137"/>
      <c r="D63" s="48"/>
      <c r="E63" s="22"/>
      <c r="F63" s="33"/>
      <c r="G63" s="22"/>
      <c r="H63" s="33"/>
      <c r="I63" s="22"/>
      <c r="J63" s="33"/>
      <c r="K63" s="22"/>
      <c r="L63" s="33"/>
      <c r="M63" s="22"/>
      <c r="N63" s="34"/>
      <c r="O63" s="2"/>
      <c r="P63" s="134"/>
      <c r="Q63" s="11"/>
      <c r="R63" s="43"/>
      <c r="S63" s="62"/>
      <c r="T63" s="3"/>
      <c r="U63" s="63"/>
      <c r="V63" s="52"/>
    </row>
    <row r="64" spans="1:22" s="110" customFormat="1" ht="30" customHeight="1" thickTop="1" thickBot="1" x14ac:dyDescent="0.3">
      <c r="A64" s="56" t="s">
        <v>49</v>
      </c>
      <c r="B64" s="140" t="s">
        <v>51</v>
      </c>
      <c r="C64" s="141"/>
      <c r="D64" s="121"/>
      <c r="E64" s="122"/>
      <c r="F64" s="123"/>
      <c r="G64" s="122"/>
      <c r="H64" s="123"/>
      <c r="I64" s="122"/>
      <c r="J64" s="123"/>
      <c r="K64" s="122"/>
      <c r="L64" s="123"/>
      <c r="M64" s="122"/>
      <c r="N64" s="124"/>
      <c r="O64" s="18" t="s">
        <v>17</v>
      </c>
      <c r="P64" s="135"/>
      <c r="Q64" s="125"/>
      <c r="R64" s="43">
        <f t="shared" si="0"/>
        <v>0</v>
      </c>
      <c r="S64" s="126"/>
      <c r="T64" s="127"/>
      <c r="U64" s="128"/>
      <c r="V64" s="52"/>
    </row>
    <row r="65" spans="1:22" s="5" customFormat="1" ht="15" customHeight="1" thickTop="1" x14ac:dyDescent="0.3">
      <c r="A65" s="177" t="s">
        <v>32</v>
      </c>
      <c r="B65" s="178"/>
      <c r="C65" s="179"/>
      <c r="D65" s="49"/>
      <c r="E65" s="36"/>
      <c r="F65" s="35"/>
      <c r="G65" s="36"/>
      <c r="H65" s="35"/>
      <c r="I65" s="36"/>
      <c r="J65" s="35"/>
      <c r="K65" s="36"/>
      <c r="L65" s="35"/>
      <c r="M65" s="36"/>
      <c r="N65" s="35"/>
      <c r="O65" s="180" t="s">
        <v>6</v>
      </c>
      <c r="P65" s="181"/>
      <c r="Q65" s="182"/>
      <c r="R65" s="44">
        <f>SUM(R4:R64)</f>
        <v>0</v>
      </c>
      <c r="S65" s="64"/>
      <c r="T65" s="7"/>
      <c r="U65" s="65"/>
      <c r="V65" s="53"/>
    </row>
    <row r="66" spans="1:22" s="5" customFormat="1" ht="15" customHeight="1" x14ac:dyDescent="0.3">
      <c r="A66" s="183"/>
      <c r="B66" s="184"/>
      <c r="C66" s="185"/>
      <c r="D66" s="50"/>
      <c r="E66" s="20"/>
      <c r="F66" s="37"/>
      <c r="G66" s="20"/>
      <c r="H66" s="37"/>
      <c r="I66" s="20"/>
      <c r="J66" s="37"/>
      <c r="K66" s="20"/>
      <c r="L66" s="37"/>
      <c r="M66" s="20"/>
      <c r="N66" s="37"/>
      <c r="O66" s="186" t="s">
        <v>29</v>
      </c>
      <c r="P66" s="187"/>
      <c r="Q66" s="188"/>
      <c r="R66" s="42">
        <f>SUM(R65*0.2)</f>
        <v>0</v>
      </c>
      <c r="S66" s="57"/>
      <c r="T66" s="6"/>
      <c r="U66" s="58"/>
      <c r="V66" s="53"/>
    </row>
    <row r="67" spans="1:22" s="5" customFormat="1" ht="15" customHeight="1" thickBot="1" x14ac:dyDescent="0.35">
      <c r="A67" s="163"/>
      <c r="B67" s="164"/>
      <c r="C67" s="165"/>
      <c r="D67" s="51"/>
      <c r="E67" s="46"/>
      <c r="F67" s="45"/>
      <c r="G67" s="46"/>
      <c r="H67" s="45"/>
      <c r="I67" s="46"/>
      <c r="J67" s="45"/>
      <c r="K67" s="46"/>
      <c r="L67" s="45"/>
      <c r="M67" s="46"/>
      <c r="N67" s="45"/>
      <c r="O67" s="166" t="s">
        <v>7</v>
      </c>
      <c r="P67" s="167"/>
      <c r="Q67" s="168"/>
      <c r="R67" s="47">
        <f>SUM(R65:R66)</f>
        <v>0</v>
      </c>
      <c r="S67" s="66"/>
      <c r="T67" s="67"/>
      <c r="U67" s="68"/>
      <c r="V67" s="53"/>
    </row>
    <row r="68" spans="1:22" x14ac:dyDescent="0.3">
      <c r="A68" s="80"/>
      <c r="B68" s="13"/>
      <c r="C68" s="13"/>
      <c r="D68" s="38"/>
      <c r="E68" s="39"/>
      <c r="F68" s="38"/>
      <c r="G68" s="39"/>
      <c r="H68" s="38"/>
      <c r="I68" s="39"/>
      <c r="J68" s="38"/>
      <c r="K68" s="39"/>
      <c r="L68" s="38"/>
      <c r="M68" s="39"/>
      <c r="N68" s="38"/>
      <c r="O68" s="14"/>
      <c r="P68" s="100"/>
      <c r="Q68" s="15"/>
      <c r="R68" s="16"/>
      <c r="S68" s="54"/>
      <c r="T68" s="55"/>
      <c r="U68" s="55"/>
    </row>
    <row r="69" spans="1:22" s="4" customFormat="1" x14ac:dyDescent="0.3">
      <c r="A69" s="80"/>
      <c r="B69" s="13"/>
      <c r="C69" s="13"/>
      <c r="D69" s="40" t="s">
        <v>8</v>
      </c>
      <c r="E69" s="39"/>
      <c r="F69" s="38"/>
      <c r="G69" s="39"/>
      <c r="H69" s="38"/>
      <c r="I69" s="39"/>
      <c r="J69" s="38"/>
      <c r="K69" s="39"/>
      <c r="L69" s="38"/>
      <c r="M69" s="39"/>
      <c r="N69" s="38"/>
      <c r="O69" s="14"/>
      <c r="P69" s="100"/>
      <c r="Q69" s="15"/>
      <c r="R69" s="16"/>
      <c r="S69" s="12"/>
    </row>
    <row r="70" spans="1:22" s="4" customFormat="1" x14ac:dyDescent="0.3">
      <c r="A70" s="80"/>
      <c r="B70" s="13"/>
      <c r="C70" s="13"/>
      <c r="D70" s="40" t="s">
        <v>12</v>
      </c>
      <c r="E70" s="39"/>
      <c r="F70" s="38"/>
      <c r="G70" s="39"/>
      <c r="H70" s="38"/>
      <c r="I70" s="39"/>
      <c r="J70" s="38"/>
      <c r="K70" s="39"/>
      <c r="L70" s="38"/>
      <c r="M70" s="39"/>
      <c r="N70" s="38"/>
      <c r="O70" s="130" t="s">
        <v>52</v>
      </c>
      <c r="P70" s="100"/>
      <c r="Q70" s="15"/>
      <c r="R70" s="16"/>
      <c r="S70" s="12"/>
    </row>
    <row r="71" spans="1:22" x14ac:dyDescent="0.3">
      <c r="A71" s="80"/>
      <c r="B71" s="13"/>
      <c r="C71" s="13"/>
      <c r="D71" s="38"/>
      <c r="E71" s="39"/>
      <c r="F71" s="38"/>
      <c r="G71" s="39"/>
      <c r="H71" s="38"/>
      <c r="I71" s="39"/>
      <c r="J71" s="38"/>
      <c r="K71" s="39"/>
      <c r="L71" s="38"/>
      <c r="M71" s="39"/>
      <c r="N71" s="38"/>
      <c r="O71" s="14"/>
      <c r="P71" s="100"/>
      <c r="Q71" s="15"/>
      <c r="R71" s="16"/>
      <c r="S71" s="12"/>
    </row>
    <row r="72" spans="1:22" x14ac:dyDescent="0.3">
      <c r="A72" s="80"/>
      <c r="B72" s="13"/>
      <c r="C72" s="13"/>
      <c r="D72" s="38"/>
      <c r="E72" s="39"/>
      <c r="F72" s="38"/>
      <c r="G72" s="39"/>
      <c r="H72" s="38"/>
      <c r="I72" s="39"/>
      <c r="J72" s="38"/>
      <c r="K72" s="39"/>
      <c r="L72" s="38"/>
      <c r="M72" s="39"/>
      <c r="N72" s="38"/>
      <c r="O72" s="14"/>
      <c r="P72" s="100"/>
      <c r="Q72" s="15"/>
      <c r="R72" s="16"/>
      <c r="S72" s="12"/>
    </row>
    <row r="73" spans="1:22" x14ac:dyDescent="0.3">
      <c r="A73" s="80"/>
      <c r="B73" s="13"/>
      <c r="C73" s="13"/>
      <c r="D73" s="38"/>
      <c r="E73" s="39"/>
      <c r="F73" s="38"/>
      <c r="G73" s="39"/>
      <c r="H73" s="38"/>
      <c r="I73" s="39"/>
      <c r="J73" s="38"/>
      <c r="K73" s="39"/>
      <c r="L73" s="38"/>
      <c r="M73" s="39"/>
      <c r="N73" s="38"/>
      <c r="O73" s="14"/>
      <c r="P73" s="100"/>
      <c r="Q73" s="15"/>
      <c r="R73" s="16"/>
      <c r="S73" s="12"/>
    </row>
  </sheetData>
  <mergeCells count="63">
    <mergeCell ref="B25:C25"/>
    <mergeCell ref="A65:C65"/>
    <mergeCell ref="O65:Q65"/>
    <mergeCell ref="A66:C66"/>
    <mergeCell ref="O66:Q66"/>
    <mergeCell ref="B50:C50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A67:C67"/>
    <mergeCell ref="O67:Q67"/>
    <mergeCell ref="B63:C63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38:C38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C1:R1"/>
    <mergeCell ref="A2:B2"/>
    <mergeCell ref="C2:R2"/>
    <mergeCell ref="B3:C3"/>
    <mergeCell ref="B4:C4"/>
    <mergeCell ref="B21:C21"/>
    <mergeCell ref="B26:C26"/>
    <mergeCell ref="B64:C64"/>
    <mergeCell ref="B6:C6"/>
    <mergeCell ref="B5:C5"/>
    <mergeCell ref="B8:C8"/>
    <mergeCell ref="B9:C9"/>
    <mergeCell ref="B14:C14"/>
    <mergeCell ref="B15:C15"/>
    <mergeCell ref="B16:C16"/>
    <mergeCell ref="B17:C17"/>
    <mergeCell ref="B20:C20"/>
    <mergeCell ref="B49:C49"/>
    <mergeCell ref="B10:C10"/>
    <mergeCell ref="B11:C11"/>
    <mergeCell ref="B12:C12"/>
  </mergeCells>
  <phoneticPr fontId="12" type="noConversion"/>
  <printOptions horizontalCentered="1" verticalCentered="1"/>
  <pageMargins left="0.70866141732283472" right="0.70866141732283472" top="1.3385826771653544" bottom="0.55118110236220474" header="0.51181102362204722" footer="0.31496062992125984"/>
  <pageSetup paperSize="9" scale="84" fitToHeight="3" orientation="portrait" horizontalDpi="4294967293" verticalDpi="4294967293" r:id="rId1"/>
  <headerFooter>
    <oddHeader xml:space="preserve">&amp;LIFCE&amp;R&amp;8Création de clôtures et de haies bocagères
61310 LE PIN-AU-HARAS
----
Décomposition du Prix Global et forfaitaire (&amp;11DPGF)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01</vt:lpstr>
      <vt:lpstr>'lot 01'!Impression_des_titres</vt:lpstr>
      <vt:lpstr>'lot 01'!Zone_d_impression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Mathieu</dc:creator>
  <cp:lastModifiedBy>Nathalie Dubois</cp:lastModifiedBy>
  <cp:lastPrinted>2025-07-01T12:46:26Z</cp:lastPrinted>
  <dcterms:created xsi:type="dcterms:W3CDTF">2020-03-26T08:28:27Z</dcterms:created>
  <dcterms:modified xsi:type="dcterms:W3CDTF">2025-08-05T12:11:41Z</dcterms:modified>
</cp:coreProperties>
</file>