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83\99-Commun\Achat\Marchés ATE_DT COA\8365_8945 - ATE Landes Nord Aquitaine\2025\2025-8365-005_plantation mécénat FD_N-HARRIBEY\1-DCE\"/>
    </mc:Choice>
  </mc:AlternateContent>
  <xr:revisionPtr revIDLastSave="0" documentId="13_ncr:1_{C981F49F-6D96-4E23-A761-4DF34E063F1E}" xr6:coauthVersionLast="47" xr6:coauthVersionMax="47" xr10:uidLastSave="{00000000-0000-0000-0000-000000000000}"/>
  <bookViews>
    <workbookView xWindow="-108" yWindow="-108" windowWidth="23256" windowHeight="12456" xr2:uid="{4112BFDA-76B9-4F16-8125-0FFF6315CF22}"/>
  </bookViews>
  <sheets>
    <sheet name="LOT Unique TRENSACQ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4" l="1"/>
  <c r="G36" i="4"/>
  <c r="G38" i="4" s="1"/>
  <c r="G40" i="4" s="1"/>
  <c r="G27" i="4"/>
  <c r="G28" i="4"/>
  <c r="G29" i="4"/>
  <c r="G26" i="4"/>
  <c r="G21" i="4"/>
  <c r="G22" i="4"/>
  <c r="G23" i="4"/>
  <c r="G20" i="4"/>
  <c r="G19" i="4"/>
  <c r="E36" i="4"/>
  <c r="G30" i="4" l="1"/>
  <c r="G32" i="4" s="1"/>
</calcChain>
</file>

<file path=xl/sharedStrings.xml><?xml version="1.0" encoding="utf-8"?>
<sst xmlns="http://schemas.openxmlformats.org/spreadsheetml/2006/main" count="78" uniqueCount="55">
  <si>
    <t>DÉTAIL QUANTITATIF ESTIMATIF</t>
  </si>
  <si>
    <t>Prestation</t>
  </si>
  <si>
    <t>Unité</t>
  </si>
  <si>
    <t>Quantité</t>
  </si>
  <si>
    <t>Prix unitaire €/HT
(EN CHIFFRES - 2 chiffres après la virgule)</t>
  </si>
  <si>
    <t>Prix total €/HT
(EN CHIFFRES - 2 chiffres après la virgule)</t>
  </si>
  <si>
    <t>ha</t>
  </si>
  <si>
    <t>unité</t>
  </si>
  <si>
    <t>TOTAL HT</t>
  </si>
  <si>
    <t>TOTAL TTC</t>
  </si>
  <si>
    <t>arrêté le présent devis à la somme HT de _____________________________________________</t>
  </si>
  <si>
    <t>TVA</t>
  </si>
  <si>
    <t>L'entrepreneur soussigné, après avoir apprécié, sous sa seule responsabilité, la difficulté des travaux proposés, s'engage à les réaliser dans les délais prévus, conformément au Cahier des Clauses Techniques Particulières correspondant, en consentant pour leur rémunération, l'application des prix unitaires ci-dessous aux quantités réellement exécutées et métrées.</t>
  </si>
  <si>
    <t>Les quantités sont données à titre indicatif, les décomptes et facturations seront réalisés conformément aux quantités réellement exécutées et réceptionnées.</t>
  </si>
  <si>
    <t>Chef de projet : M. Nicolas HARRIBEY - 06 23 85 43 22 - nicolas.harribey@onf.fr</t>
  </si>
  <si>
    <t>Référence CCTP</t>
  </si>
  <si>
    <t>Poste / Numéro</t>
  </si>
  <si>
    <t>Mise en place de plant feuillus</t>
  </si>
  <si>
    <t>2.5.1</t>
  </si>
  <si>
    <t>2.8</t>
  </si>
  <si>
    <t>FOURNITURE ONF</t>
  </si>
  <si>
    <t>2.7</t>
  </si>
  <si>
    <t>Fourniture de plant de chêne liège en godet/motte de 350cc</t>
  </si>
  <si>
    <t>Fourniture de répulsif anti-gibier type TricoForêt</t>
  </si>
  <si>
    <t>Litre</t>
  </si>
  <si>
    <t>2.11</t>
  </si>
  <si>
    <t>Fourniture de plant de chêne Tauzin en godet/motte de 350cc</t>
  </si>
  <si>
    <t>Technicien Forestier Territorial : M. Maléno LINARD - 06 09 08 25 18 - maleno.linard@onf.fr</t>
  </si>
  <si>
    <r>
      <rPr>
        <b/>
        <u/>
        <sz val="12"/>
        <rFont val="Marianne"/>
        <family val="3"/>
      </rPr>
      <t>Délai d'exécution</t>
    </r>
    <r>
      <rPr>
        <b/>
        <sz val="12"/>
        <rFont val="Marianne"/>
        <family val="3"/>
      </rPr>
      <t xml:space="preserve"> : 31 mars 2026</t>
    </r>
  </si>
  <si>
    <t>Débroussaillement  croisé au rouleau landais lourd (parcelle 20)</t>
  </si>
  <si>
    <t>Labour en bandes
(parcelle 20)</t>
  </si>
  <si>
    <t>Pulvérisation du labour en bandes
(parcelle 20)</t>
  </si>
  <si>
    <t xml:space="preserve">Fourniture de manchon grillagé pour protection de plants de chêne tauzin </t>
  </si>
  <si>
    <r>
      <t>Mise en place de protection de plants de chêne tauzin</t>
    </r>
    <r>
      <rPr>
        <sz val="10"/>
        <rFont val="Marianne"/>
        <family val="3"/>
      </rPr>
      <t xml:space="preserve"> (1 pique</t>
    </r>
    <r>
      <rPr>
        <sz val="10"/>
        <color theme="1"/>
        <rFont val="Marianne"/>
        <family val="3"/>
      </rPr>
      <t>t / 1 manchon)</t>
    </r>
  </si>
  <si>
    <r>
      <t>Fourniture de piquet pour protection de plants de chêne tauzin</t>
    </r>
    <r>
      <rPr>
        <sz val="10"/>
        <rFont val="Marianne"/>
        <family val="3"/>
      </rPr>
      <t xml:space="preserve"> (1</t>
    </r>
    <r>
      <rPr>
        <sz val="10"/>
        <color theme="1"/>
        <rFont val="Marianne"/>
        <family val="3"/>
      </rPr>
      <t xml:space="preserve"> </t>
    </r>
    <r>
      <rPr>
        <sz val="10"/>
        <rFont val="Marianne"/>
        <family val="3"/>
      </rPr>
      <t>piquet par protections)</t>
    </r>
    <r>
      <rPr>
        <sz val="10"/>
        <color rgb="FFFF0000"/>
        <rFont val="Marianne"/>
        <family val="3"/>
      </rPr>
      <t xml:space="preserve"> </t>
    </r>
  </si>
  <si>
    <t>Poste/Numéro</t>
  </si>
  <si>
    <t>Désignation (nature de dépenses)</t>
  </si>
  <si>
    <t>quantité</t>
  </si>
  <si>
    <t>TRANCHE OPTIONNELLE - PROTECTION CONTRE LE GIBIER (REPULSIF)</t>
  </si>
  <si>
    <t xml:space="preserve">Traitement individuel de plant de chêne liège au répulsif anti gibier AVANT MISE EN TERRE </t>
  </si>
  <si>
    <t>TRANCHE FERME</t>
  </si>
  <si>
    <t>Travail préalable : enlèvement de protections existantes</t>
  </si>
  <si>
    <t>2.4</t>
  </si>
  <si>
    <t>2.6.1</t>
  </si>
  <si>
    <t>2.6.2</t>
  </si>
  <si>
    <t>2.6.3</t>
  </si>
  <si>
    <t>2.10.2</t>
  </si>
  <si>
    <t>2.10.3</t>
  </si>
  <si>
    <t>APPEL D'OFFRES OUVERT EUROPÉEN n° 2025-8365-005</t>
  </si>
  <si>
    <t>Réalisation de potets travaillés sur 0,93 ha
(parcelle 17 A)</t>
  </si>
  <si>
    <t>* Conformément à l’Article 279, b septies du Code général des impôts, les prestations de travaux forestiers réalisées à compter du 01/01/2026 sont facturées avec une TVA au taux normal de 20 %. 
Par anticipation, le DQE est établi au taux de 20%, le taux de TVA facturé sera ajusté au taux en vigueur à la date de réalisation des prestations.</t>
  </si>
  <si>
    <t>TVA (%)*</t>
  </si>
  <si>
    <t xml:space="preserve">Fait à _______________________, le ______________
Le candidat Nom, prénom, qualité 
Cachet et signature </t>
  </si>
  <si>
    <t xml:space="preserve">Vu et accepté à _______________________, le ______________
Le pouvoir adjudicataire 
Cachet et signature </t>
  </si>
  <si>
    <t>REBOISEMENT EN FEUILLUS - Forêt domaniale de TRENSACQ - Commune de TRENSACQ (40)
Parcelles 17A/20- surface : 2,68 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</si>
</sst>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€_-;\-* #,##0\ _€_-;_-* &quot;-&quot;??\ _€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b/>
      <sz val="14"/>
      <name val="Marianne"/>
      <family val="3"/>
    </font>
    <font>
      <b/>
      <sz val="12"/>
      <name val="Marianne"/>
      <family val="3"/>
    </font>
    <font>
      <b/>
      <sz val="11"/>
      <color theme="9" tint="-0.499984740745262"/>
      <name val="Marianne"/>
      <family val="3"/>
    </font>
    <font>
      <b/>
      <sz val="11"/>
      <name val="Marianne"/>
      <family val="3"/>
    </font>
    <font>
      <b/>
      <sz val="12"/>
      <color theme="9" tint="-0.499984740745262"/>
      <name val="Marianne"/>
      <family val="3"/>
    </font>
    <font>
      <sz val="11"/>
      <name val="Marianne"/>
      <family val="3"/>
    </font>
    <font>
      <u/>
      <sz val="12"/>
      <name val="Marianne"/>
      <family val="3"/>
    </font>
    <font>
      <sz val="12"/>
      <name val="Marianne"/>
      <family val="3"/>
    </font>
    <font>
      <b/>
      <sz val="12"/>
      <color theme="1"/>
      <name val="Marianne"/>
      <family val="3"/>
    </font>
    <font>
      <sz val="12"/>
      <color theme="1"/>
      <name val="Marianne"/>
      <family val="3"/>
    </font>
    <font>
      <sz val="14"/>
      <color theme="1"/>
      <name val="Marianne"/>
      <family val="3"/>
    </font>
    <font>
      <b/>
      <sz val="14"/>
      <color theme="1"/>
      <name val="Marianne"/>
      <family val="3"/>
    </font>
    <font>
      <b/>
      <u/>
      <sz val="12"/>
      <name val="Marianne"/>
      <family val="3"/>
    </font>
    <font>
      <sz val="10"/>
      <color theme="1"/>
      <name val="Marianne"/>
      <family val="3"/>
    </font>
    <font>
      <b/>
      <sz val="10"/>
      <color theme="1"/>
      <name val="Marianne"/>
      <family val="3"/>
    </font>
    <font>
      <sz val="10"/>
      <color rgb="FFFF0000"/>
      <name val="Marianne"/>
      <family val="3"/>
    </font>
    <font>
      <sz val="10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rgb="FFA9D08E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double">
        <color auto="1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double">
        <color auto="1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5">
    <xf numFmtId="0" fontId="0" fillId="0" borderId="0" xfId="0"/>
    <xf numFmtId="0" fontId="2" fillId="0" borderId="0" xfId="0" applyFont="1" applyAlignment="1">
      <alignment horizontal="center"/>
    </xf>
    <xf numFmtId="164" fontId="2" fillId="0" borderId="0" xfId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horizontal="left"/>
    </xf>
    <xf numFmtId="0" fontId="5" fillId="0" borderId="0" xfId="0" applyFont="1" applyAlignment="1">
      <alignment wrapText="1"/>
    </xf>
    <xf numFmtId="0" fontId="8" fillId="0" borderId="0" xfId="0" applyFont="1"/>
    <xf numFmtId="0" fontId="6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2" fontId="13" fillId="0" borderId="0" xfId="2" applyNumberFormat="1" applyFont="1" applyFill="1" applyBorder="1" applyAlignment="1">
      <alignment horizontal="center" vertical="center" wrapText="1"/>
    </xf>
    <xf numFmtId="164" fontId="12" fillId="0" borderId="6" xfId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4" fontId="12" fillId="0" borderId="1" xfId="1" applyFont="1" applyFill="1" applyBorder="1" applyAlignment="1">
      <alignment horizontal="center" vertical="center" wrapText="1"/>
    </xf>
    <xf numFmtId="164" fontId="12" fillId="0" borderId="4" xfId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left" wrapText="1"/>
    </xf>
    <xf numFmtId="0" fontId="16" fillId="0" borderId="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2" fontId="16" fillId="0" borderId="2" xfId="2" applyNumberFormat="1" applyFont="1" applyFill="1" applyBorder="1" applyAlignment="1">
      <alignment horizontal="center" vertical="center" wrapText="1"/>
    </xf>
    <xf numFmtId="164" fontId="16" fillId="0" borderId="2" xfId="1" applyFont="1" applyFill="1" applyBorder="1" applyAlignment="1">
      <alignment horizontal="center" vertical="center" wrapText="1"/>
    </xf>
    <xf numFmtId="10" fontId="16" fillId="0" borderId="11" xfId="3" applyNumberFormat="1" applyFont="1" applyBorder="1" applyAlignment="1">
      <alignment horizontal="center" vertical="center" wrapText="1"/>
    </xf>
    <xf numFmtId="165" fontId="16" fillId="0" borderId="2" xfId="1" applyNumberFormat="1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left" vertical="center" wrapText="1"/>
    </xf>
    <xf numFmtId="2" fontId="16" fillId="0" borderId="9" xfId="2" applyNumberFormat="1" applyFont="1" applyFill="1" applyBorder="1" applyAlignment="1">
      <alignment horizontal="center" vertical="center" wrapText="1"/>
    </xf>
    <xf numFmtId="165" fontId="16" fillId="0" borderId="9" xfId="1" applyNumberFormat="1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2" fontId="16" fillId="0" borderId="17" xfId="2" applyNumberFormat="1" applyFont="1" applyFill="1" applyBorder="1" applyAlignment="1">
      <alignment horizontal="center" vertical="center" wrapText="1"/>
    </xf>
    <xf numFmtId="164" fontId="16" fillId="0" borderId="17" xfId="1" applyFont="1" applyFill="1" applyBorder="1" applyAlignment="1">
      <alignment horizontal="center" vertical="center" wrapText="1"/>
    </xf>
    <xf numFmtId="10" fontId="16" fillId="0" borderId="18" xfId="3" applyNumberFormat="1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left" vertical="center" wrapText="1"/>
    </xf>
    <xf numFmtId="2" fontId="16" fillId="0" borderId="22" xfId="2" applyNumberFormat="1" applyFont="1" applyFill="1" applyBorder="1" applyAlignment="1">
      <alignment horizontal="center" vertical="center" wrapText="1"/>
    </xf>
    <xf numFmtId="10" fontId="16" fillId="0" borderId="23" xfId="3" applyNumberFormat="1" applyFont="1" applyBorder="1" applyAlignment="1">
      <alignment horizontal="center" vertical="center" wrapText="1"/>
    </xf>
    <xf numFmtId="10" fontId="16" fillId="0" borderId="5" xfId="3" applyNumberFormat="1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left" vertical="center" wrapText="1"/>
    </xf>
    <xf numFmtId="165" fontId="19" fillId="0" borderId="2" xfId="1" applyNumberFormat="1" applyFont="1" applyFill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164" fontId="11" fillId="0" borderId="29" xfId="1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9" fillId="0" borderId="0" xfId="0" applyFont="1"/>
    <xf numFmtId="0" fontId="10" fillId="0" borderId="0" xfId="0" applyFont="1"/>
    <xf numFmtId="4" fontId="10" fillId="0" borderId="0" xfId="0" applyNumberFormat="1" applyFont="1"/>
    <xf numFmtId="0" fontId="12" fillId="0" borderId="0" xfId="0" applyFont="1"/>
    <xf numFmtId="165" fontId="16" fillId="0" borderId="22" xfId="1" applyNumberFormat="1" applyFont="1" applyFill="1" applyBorder="1" applyAlignment="1">
      <alignment horizontal="center" vertical="center" wrapText="1"/>
    </xf>
    <xf numFmtId="164" fontId="16" fillId="0" borderId="22" xfId="1" applyFont="1" applyFill="1" applyBorder="1" applyAlignment="1" applyProtection="1">
      <alignment horizontal="center" vertical="center" wrapText="1"/>
      <protection locked="0"/>
    </xf>
    <xf numFmtId="164" fontId="16" fillId="0" borderId="17" xfId="1" applyFont="1" applyFill="1" applyBorder="1" applyAlignment="1" applyProtection="1">
      <alignment horizontal="center" vertical="center" wrapText="1"/>
      <protection locked="0"/>
    </xf>
    <xf numFmtId="164" fontId="16" fillId="0" borderId="2" xfId="1" applyFont="1" applyFill="1" applyBorder="1" applyAlignment="1" applyProtection="1">
      <alignment horizontal="center" vertical="center" wrapText="1"/>
      <protection locked="0"/>
    </xf>
    <xf numFmtId="164" fontId="16" fillId="0" borderId="10" xfId="1" applyFont="1" applyFill="1" applyBorder="1" applyAlignment="1" applyProtection="1">
      <alignment vertical="center" wrapText="1"/>
      <protection locked="0"/>
    </xf>
    <xf numFmtId="44" fontId="14" fillId="0" borderId="7" xfId="4" applyFont="1" applyFill="1" applyBorder="1" applyAlignment="1">
      <alignment horizontal="center" vertical="center" wrapText="1"/>
    </xf>
    <xf numFmtId="44" fontId="14" fillId="0" borderId="5" xfId="4" applyFont="1" applyFill="1" applyBorder="1" applyAlignment="1">
      <alignment horizontal="center" vertical="center" wrapText="1"/>
    </xf>
    <xf numFmtId="44" fontId="17" fillId="0" borderId="22" xfId="4" applyFont="1" applyFill="1" applyBorder="1" applyAlignment="1">
      <alignment horizontal="center" vertical="center" wrapText="1"/>
    </xf>
    <xf numFmtId="44" fontId="17" fillId="0" borderId="17" xfId="4" applyFont="1" applyFill="1" applyBorder="1" applyAlignment="1">
      <alignment horizontal="center" vertical="center" wrapText="1"/>
    </xf>
    <xf numFmtId="44" fontId="17" fillId="0" borderId="2" xfId="4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left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2" fontId="13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 applyProtection="1">
      <alignment vertical="center"/>
      <protection locked="0"/>
    </xf>
    <xf numFmtId="0" fontId="3" fillId="0" borderId="8" xfId="0" applyFont="1" applyBorder="1" applyAlignment="1" applyProtection="1">
      <alignment horizontal="center" vertical="center" wrapText="1"/>
      <protection locked="0"/>
    </xf>
    <xf numFmtId="2" fontId="13" fillId="0" borderId="8" xfId="2" applyNumberFormat="1" applyFont="1" applyFill="1" applyBorder="1" applyAlignment="1" applyProtection="1">
      <alignment horizontal="center" vertical="center" wrapText="1"/>
      <protection locked="0"/>
    </xf>
    <xf numFmtId="44" fontId="13" fillId="0" borderId="3" xfId="4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34" xfId="0" applyFont="1" applyBorder="1" applyAlignment="1" applyProtection="1">
      <alignment horizontal="left" vertical="top" wrapText="1"/>
      <protection locked="0"/>
    </xf>
    <xf numFmtId="0" fontId="2" fillId="0" borderId="24" xfId="0" applyFont="1" applyBorder="1" applyAlignment="1" applyProtection="1">
      <alignment horizontal="left" vertical="top" wrapText="1"/>
      <protection locked="0"/>
    </xf>
    <xf numFmtId="0" fontId="2" fillId="0" borderId="35" xfId="0" applyFont="1" applyBorder="1" applyAlignment="1" applyProtection="1">
      <alignment horizontal="left" vertical="top" wrapText="1"/>
      <protection locked="0"/>
    </xf>
    <xf numFmtId="0" fontId="2" fillId="0" borderId="36" xfId="0" applyFont="1" applyBorder="1" applyAlignment="1" applyProtection="1">
      <alignment horizontal="left" vertical="top" wrapText="1"/>
      <protection locked="0"/>
    </xf>
    <xf numFmtId="0" fontId="2" fillId="0" borderId="37" xfId="0" applyFont="1" applyBorder="1" applyAlignment="1" applyProtection="1">
      <alignment horizontal="left" vertical="top" wrapText="1"/>
      <protection locked="0"/>
    </xf>
    <xf numFmtId="0" fontId="2" fillId="0" borderId="16" xfId="0" applyFont="1" applyBorder="1" applyAlignment="1" applyProtection="1">
      <alignment horizontal="left" vertical="top" wrapText="1"/>
      <protection locked="0"/>
    </xf>
    <xf numFmtId="0" fontId="2" fillId="0" borderId="14" xfId="0" applyFont="1" applyBorder="1" applyAlignment="1" applyProtection="1">
      <alignment horizontal="left" vertical="top"/>
      <protection locked="0"/>
    </xf>
    <xf numFmtId="0" fontId="2" fillId="0" borderId="24" xfId="0" applyFont="1" applyBorder="1" applyAlignment="1" applyProtection="1">
      <alignment horizontal="left" vertical="top"/>
      <protection locked="0"/>
    </xf>
    <xf numFmtId="0" fontId="2" fillId="0" borderId="35" xfId="0" applyFont="1" applyBorder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2" fillId="0" borderId="36" xfId="0" applyFont="1" applyBorder="1" applyAlignment="1" applyProtection="1">
      <alignment horizontal="left" vertical="top"/>
      <protection locked="0"/>
    </xf>
    <xf numFmtId="0" fontId="2" fillId="0" borderId="37" xfId="0" applyFont="1" applyBorder="1" applyAlignment="1" applyProtection="1">
      <alignment horizontal="left" vertical="top"/>
      <protection locked="0"/>
    </xf>
    <xf numFmtId="0" fontId="2" fillId="0" borderId="8" xfId="0" applyFont="1" applyBorder="1" applyAlignment="1" applyProtection="1">
      <alignment horizontal="left" vertical="top"/>
      <protection locked="0"/>
    </xf>
    <xf numFmtId="0" fontId="2" fillId="0" borderId="16" xfId="0" applyFont="1" applyBorder="1" applyAlignment="1" applyProtection="1">
      <alignment horizontal="left" vertical="top"/>
      <protection locked="0"/>
    </xf>
    <xf numFmtId="0" fontId="4" fillId="3" borderId="14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0" borderId="26" xfId="0" applyNumberFormat="1" applyFont="1" applyBorder="1" applyAlignment="1">
      <alignment horizontal="center" vertical="center" wrapText="1"/>
    </xf>
    <xf numFmtId="49" fontId="3" fillId="0" borderId="27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165" fontId="16" fillId="0" borderId="10" xfId="1" applyNumberFormat="1" applyFont="1" applyFill="1" applyBorder="1" applyAlignment="1">
      <alignment horizontal="center" vertical="center" wrapText="1"/>
    </xf>
    <xf numFmtId="165" fontId="16" fillId="0" borderId="12" xfId="1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  <protection locked="0"/>
    </xf>
  </cellXfs>
  <cellStyles count="5">
    <cellStyle name="Milliers" xfId="1" builtinId="3"/>
    <cellStyle name="Milliers 2" xfId="2" xr:uid="{B6C5222A-60CF-4650-BC3E-2AC6CC623FA3}"/>
    <cellStyle name="Monétaire" xfId="4" builtinId="4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4267200</xdr:colOff>
      <xdr:row>0</xdr:row>
      <xdr:rowOff>200025</xdr:rowOff>
    </xdr:from>
    <xdr:to>
      <xdr:col>3</xdr:col>
      <xdr:colOff>424815</xdr:colOff>
      <xdr:row>1</xdr:row>
      <xdr:rowOff>43815</xdr:rowOff>
    </xdr:to>
    <xdr:pic>
      <xdr:nvPicPr>
        <xdr:cNvPr id="5" name="Image 4" descr="Une image contenant texte, Police, logo, symbole&#10;&#10;Description générée automatiquement">
          <a:extLst>
            <a:ext uri="{FF2B5EF4-FFF2-40B4-BE49-F238E27FC236}">
              <a16:creationId xmlns:a16="http://schemas.microsoft.com/office/drawing/2014/main" id="{FD8901E8-C0F8-40FB-94E0-5CEF94594A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2650" y="200025"/>
          <a:ext cx="1405890" cy="5200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74BD3-A56E-40D2-8B0F-567710A7FCDB}">
  <sheetPr>
    <pageSetUpPr fitToPage="1"/>
  </sheetPr>
  <dimension ref="A1:H58"/>
  <sheetViews>
    <sheetView tabSelected="1" zoomScale="80" zoomScaleNormal="80" workbookViewId="0">
      <selection activeCell="B31" sqref="B31"/>
    </sheetView>
  </sheetViews>
  <sheetFormatPr baseColWidth="10" defaultRowHeight="14.4" x14ac:dyDescent="0.3"/>
  <cols>
    <col min="1" max="1" width="11.109375" style="1" customWidth="1"/>
    <col min="2" max="2" width="13.6640625" style="1" customWidth="1"/>
    <col min="3" max="3" width="76.5546875" style="1" customWidth="1"/>
    <col min="4" max="4" width="13.33203125" style="1" customWidth="1"/>
    <col min="5" max="5" width="15.33203125" style="1" customWidth="1"/>
    <col min="6" max="6" width="28.21875" style="2" customWidth="1"/>
    <col min="7" max="7" width="28.88671875" style="2" customWidth="1"/>
    <col min="8" max="16384" width="11.5546875" style="3"/>
  </cols>
  <sheetData>
    <row r="1" spans="1:8" ht="53.4" customHeight="1" x14ac:dyDescent="0.3"/>
    <row r="2" spans="1:8" ht="17.7" customHeight="1" x14ac:dyDescent="0.3">
      <c r="A2" s="4"/>
      <c r="B2" s="4"/>
      <c r="C2" s="4"/>
      <c r="D2" s="4"/>
      <c r="E2" s="4"/>
      <c r="F2" s="5"/>
      <c r="G2" s="5"/>
    </row>
    <row r="3" spans="1:8" ht="31.5" customHeight="1" x14ac:dyDescent="0.3">
      <c r="A3" s="91" t="s">
        <v>48</v>
      </c>
      <c r="B3" s="91"/>
      <c r="C3" s="91"/>
      <c r="D3" s="91"/>
      <c r="E3" s="91"/>
      <c r="F3" s="91"/>
      <c r="G3" s="91"/>
      <c r="H3" s="91"/>
    </row>
    <row r="4" spans="1:8" ht="67.5" customHeight="1" x14ac:dyDescent="0.3">
      <c r="A4" s="92" t="s">
        <v>54</v>
      </c>
      <c r="B4" s="92"/>
      <c r="C4" s="92"/>
      <c r="D4" s="92"/>
      <c r="E4" s="92"/>
      <c r="F4" s="92"/>
      <c r="G4" s="92"/>
      <c r="H4" s="92"/>
    </row>
    <row r="5" spans="1:8" ht="11.4" customHeight="1" x14ac:dyDescent="0.3">
      <c r="A5" s="6"/>
      <c r="B5" s="6"/>
      <c r="C5" s="6"/>
      <c r="D5" s="6"/>
      <c r="E5" s="6"/>
      <c r="F5" s="6"/>
      <c r="G5" s="6"/>
    </row>
    <row r="6" spans="1:8" ht="29.4" customHeight="1" x14ac:dyDescent="0.3">
      <c r="A6" s="93" t="s">
        <v>0</v>
      </c>
      <c r="B6" s="93"/>
      <c r="C6" s="93"/>
      <c r="D6" s="93"/>
      <c r="E6" s="93"/>
      <c r="F6" s="93"/>
      <c r="G6" s="93"/>
      <c r="H6" s="93"/>
    </row>
    <row r="7" spans="1:8" ht="13.95" customHeight="1" x14ac:dyDescent="0.3">
      <c r="A7" s="6"/>
      <c r="B7" s="6"/>
      <c r="C7" s="6"/>
      <c r="D7" s="6"/>
      <c r="E7" s="6"/>
      <c r="F7" s="6"/>
      <c r="G7" s="6"/>
    </row>
    <row r="8" spans="1:8" s="8" customFormat="1" ht="15.6" x14ac:dyDescent="0.3">
      <c r="A8" s="7" t="s">
        <v>14</v>
      </c>
      <c r="B8" s="7"/>
      <c r="C8" s="7"/>
      <c r="D8" s="17"/>
      <c r="E8" s="17"/>
      <c r="F8" s="17"/>
      <c r="G8" s="17"/>
      <c r="H8" s="17"/>
    </row>
    <row r="9" spans="1:8" s="8" customFormat="1" ht="21" customHeight="1" x14ac:dyDescent="0.3">
      <c r="A9" s="52" t="s">
        <v>27</v>
      </c>
      <c r="B9" s="52"/>
      <c r="C9" s="52"/>
      <c r="D9" s="53"/>
      <c r="E9" s="53"/>
      <c r="F9" s="53"/>
      <c r="G9" s="53"/>
      <c r="H9" s="53"/>
    </row>
    <row r="10" spans="1:8" s="8" customFormat="1" ht="13.8" customHeight="1" x14ac:dyDescent="0.3">
      <c r="A10" s="94" t="s">
        <v>12</v>
      </c>
      <c r="B10" s="94"/>
      <c r="C10" s="94"/>
      <c r="D10" s="94"/>
      <c r="E10" s="94"/>
      <c r="F10" s="94"/>
      <c r="G10" s="94"/>
      <c r="H10" s="94"/>
    </row>
    <row r="11" spans="1:8" s="9" customFormat="1" ht="22.8" customHeight="1" x14ac:dyDescent="0.3">
      <c r="A11" s="95"/>
      <c r="B11" s="95"/>
      <c r="C11" s="95"/>
      <c r="D11" s="95"/>
      <c r="E11" s="95"/>
      <c r="F11" s="95"/>
      <c r="G11" s="95"/>
      <c r="H11" s="95"/>
    </row>
    <row r="12" spans="1:8" ht="15.6" customHeight="1" x14ac:dyDescent="0.3">
      <c r="A12" s="96"/>
      <c r="B12" s="96"/>
      <c r="C12" s="96"/>
      <c r="D12" s="96"/>
      <c r="E12" s="96"/>
      <c r="F12" s="96"/>
      <c r="G12" s="96"/>
      <c r="H12" s="96"/>
    </row>
    <row r="13" spans="1:8" ht="14.4" customHeight="1" x14ac:dyDescent="0.3">
      <c r="A13" s="54"/>
      <c r="B13" s="54"/>
      <c r="C13" s="54"/>
      <c r="D13" s="55"/>
      <c r="E13" s="55"/>
      <c r="F13" s="56"/>
      <c r="G13" s="56"/>
      <c r="H13" s="57"/>
    </row>
    <row r="14" spans="1:8" s="10" customFormat="1" ht="39.75" customHeight="1" x14ac:dyDescent="0.3">
      <c r="A14" s="97" t="s">
        <v>13</v>
      </c>
      <c r="B14" s="97"/>
      <c r="C14" s="97"/>
      <c r="D14" s="97"/>
      <c r="E14" s="97"/>
      <c r="F14" s="97"/>
      <c r="G14" s="97"/>
      <c r="H14" s="97"/>
    </row>
    <row r="15" spans="1:8" s="10" customFormat="1" ht="39.75" customHeight="1" x14ac:dyDescent="0.3">
      <c r="A15" s="90" t="s">
        <v>28</v>
      </c>
      <c r="B15" s="90"/>
      <c r="C15" s="90"/>
      <c r="D15" s="90"/>
      <c r="E15" s="90"/>
      <c r="F15" s="90"/>
      <c r="G15" s="90"/>
      <c r="H15" s="90"/>
    </row>
    <row r="16" spans="1:8" s="11" customFormat="1" ht="12.6" customHeight="1" thickBot="1" x14ac:dyDescent="0.35"/>
    <row r="17" spans="1:8" ht="36" customHeight="1" thickTop="1" thickBot="1" x14ac:dyDescent="0.35">
      <c r="A17" s="99" t="s">
        <v>40</v>
      </c>
      <c r="B17" s="100"/>
      <c r="C17" s="100"/>
      <c r="D17" s="100"/>
      <c r="E17" s="100"/>
      <c r="F17" s="100"/>
      <c r="G17" s="100"/>
      <c r="H17" s="101"/>
    </row>
    <row r="18" spans="1:8" customFormat="1" ht="54" customHeight="1" thickBot="1" x14ac:dyDescent="0.35">
      <c r="A18" s="45" t="s">
        <v>16</v>
      </c>
      <c r="B18" s="46" t="s">
        <v>15</v>
      </c>
      <c r="C18" s="46" t="s">
        <v>1</v>
      </c>
      <c r="D18" s="46" t="s">
        <v>2</v>
      </c>
      <c r="E18" s="46" t="s">
        <v>3</v>
      </c>
      <c r="F18" s="48" t="s">
        <v>4</v>
      </c>
      <c r="G18" s="48" t="s">
        <v>5</v>
      </c>
      <c r="H18" s="49" t="s">
        <v>51</v>
      </c>
    </row>
    <row r="19" spans="1:8" ht="40.049999999999997" customHeight="1" x14ac:dyDescent="0.3">
      <c r="A19" s="35">
        <v>1</v>
      </c>
      <c r="B19" s="40" t="s">
        <v>42</v>
      </c>
      <c r="C19" s="36" t="s">
        <v>41</v>
      </c>
      <c r="D19" s="37" t="s">
        <v>7</v>
      </c>
      <c r="E19" s="58">
        <v>1240</v>
      </c>
      <c r="F19" s="59"/>
      <c r="G19" s="65">
        <f>E19*F19</f>
        <v>0</v>
      </c>
      <c r="H19" s="38">
        <v>0.2</v>
      </c>
    </row>
    <row r="20" spans="1:8" customFormat="1" ht="40.049999999999997" customHeight="1" x14ac:dyDescent="0.3">
      <c r="A20" s="30">
        <v>2</v>
      </c>
      <c r="B20" s="31" t="s">
        <v>18</v>
      </c>
      <c r="C20" s="20" t="s">
        <v>29</v>
      </c>
      <c r="D20" s="32" t="s">
        <v>6</v>
      </c>
      <c r="E20" s="33">
        <v>2.68</v>
      </c>
      <c r="F20" s="60"/>
      <c r="G20" s="66">
        <f>E20*F20</f>
        <v>0</v>
      </c>
      <c r="H20" s="34">
        <v>0.2</v>
      </c>
    </row>
    <row r="21" spans="1:8" customFormat="1" ht="40.049999999999997" customHeight="1" x14ac:dyDescent="0.3">
      <c r="A21" s="18">
        <v>3</v>
      </c>
      <c r="B21" s="41" t="s">
        <v>43</v>
      </c>
      <c r="C21" s="20" t="s">
        <v>30</v>
      </c>
      <c r="D21" s="21" t="s">
        <v>6</v>
      </c>
      <c r="E21" s="22">
        <v>1.75</v>
      </c>
      <c r="F21" s="61"/>
      <c r="G21" s="66">
        <f t="shared" ref="G21:G23" si="0">E21*F21</f>
        <v>0</v>
      </c>
      <c r="H21" s="23">
        <v>0.2</v>
      </c>
    </row>
    <row r="22" spans="1:8" customFormat="1" ht="40.049999999999997" customHeight="1" x14ac:dyDescent="0.3">
      <c r="A22" s="30">
        <v>4</v>
      </c>
      <c r="B22" s="41" t="s">
        <v>44</v>
      </c>
      <c r="C22" s="20" t="s">
        <v>31</v>
      </c>
      <c r="D22" s="21" t="s">
        <v>6</v>
      </c>
      <c r="E22" s="22">
        <v>1.75</v>
      </c>
      <c r="F22" s="61"/>
      <c r="G22" s="66">
        <f t="shared" si="0"/>
        <v>0</v>
      </c>
      <c r="H22" s="23">
        <v>0.2</v>
      </c>
    </row>
    <row r="23" spans="1:8" ht="40.049999999999997" customHeight="1" x14ac:dyDescent="0.3">
      <c r="A23" s="18">
        <v>5</v>
      </c>
      <c r="B23" s="41" t="s">
        <v>45</v>
      </c>
      <c r="C23" s="20" t="s">
        <v>49</v>
      </c>
      <c r="D23" s="21" t="s">
        <v>7</v>
      </c>
      <c r="E23" s="24">
        <v>581</v>
      </c>
      <c r="F23" s="62"/>
      <c r="G23" s="66">
        <f t="shared" si="0"/>
        <v>0</v>
      </c>
      <c r="H23" s="23">
        <v>0.2</v>
      </c>
    </row>
    <row r="24" spans="1:8" ht="40.049999999999997" customHeight="1" x14ac:dyDescent="0.3">
      <c r="A24" s="30">
        <v>6</v>
      </c>
      <c r="B24" s="19" t="s">
        <v>21</v>
      </c>
      <c r="C24" s="20" t="s">
        <v>22</v>
      </c>
      <c r="D24" s="21" t="s">
        <v>7</v>
      </c>
      <c r="E24" s="24">
        <v>1117</v>
      </c>
      <c r="F24" s="102" t="s">
        <v>20</v>
      </c>
      <c r="G24" s="103"/>
      <c r="H24" s="23">
        <v>5.5E-2</v>
      </c>
    </row>
    <row r="25" spans="1:8" ht="40.049999999999997" customHeight="1" x14ac:dyDescent="0.3">
      <c r="A25" s="18">
        <v>7</v>
      </c>
      <c r="B25" s="19" t="s">
        <v>21</v>
      </c>
      <c r="C25" s="20" t="s">
        <v>26</v>
      </c>
      <c r="D25" s="21" t="s">
        <v>7</v>
      </c>
      <c r="E25" s="24">
        <v>558</v>
      </c>
      <c r="F25" s="102" t="s">
        <v>20</v>
      </c>
      <c r="G25" s="103"/>
      <c r="H25" s="23">
        <v>5.5E-2</v>
      </c>
    </row>
    <row r="26" spans="1:8" ht="40.049999999999997" customHeight="1" x14ac:dyDescent="0.3">
      <c r="A26" s="30">
        <v>8</v>
      </c>
      <c r="B26" s="19" t="s">
        <v>19</v>
      </c>
      <c r="C26" s="20" t="s">
        <v>17</v>
      </c>
      <c r="D26" s="21" t="s">
        <v>7</v>
      </c>
      <c r="E26" s="24">
        <v>1675</v>
      </c>
      <c r="F26" s="62"/>
      <c r="G26" s="67">
        <f>E26*F26</f>
        <v>0</v>
      </c>
      <c r="H26" s="23">
        <v>0.2</v>
      </c>
    </row>
    <row r="27" spans="1:8" ht="40.049999999999997" customHeight="1" x14ac:dyDescent="0.3">
      <c r="A27" s="18">
        <v>9</v>
      </c>
      <c r="B27" s="42" t="s">
        <v>46</v>
      </c>
      <c r="C27" s="43" t="s">
        <v>34</v>
      </c>
      <c r="D27" s="21" t="s">
        <v>7</v>
      </c>
      <c r="E27" s="44">
        <v>558</v>
      </c>
      <c r="F27" s="62"/>
      <c r="G27" s="67">
        <f t="shared" ref="G27:G29" si="1">E27*F27</f>
        <v>0</v>
      </c>
      <c r="H27" s="23">
        <v>0.2</v>
      </c>
    </row>
    <row r="28" spans="1:8" ht="40.049999999999997" customHeight="1" x14ac:dyDescent="0.3">
      <c r="A28" s="30">
        <v>10</v>
      </c>
      <c r="B28" s="42" t="s">
        <v>46</v>
      </c>
      <c r="C28" s="43" t="s">
        <v>32</v>
      </c>
      <c r="D28" s="21" t="s">
        <v>7</v>
      </c>
      <c r="E28" s="44">
        <v>558</v>
      </c>
      <c r="F28" s="62"/>
      <c r="G28" s="67">
        <f t="shared" si="1"/>
        <v>0</v>
      </c>
      <c r="H28" s="23">
        <v>0.2</v>
      </c>
    </row>
    <row r="29" spans="1:8" ht="40.049999999999997" customHeight="1" thickBot="1" x14ac:dyDescent="0.35">
      <c r="A29" s="25">
        <v>11</v>
      </c>
      <c r="B29" s="26" t="s">
        <v>47</v>
      </c>
      <c r="C29" s="27" t="s">
        <v>33</v>
      </c>
      <c r="D29" s="28" t="s">
        <v>7</v>
      </c>
      <c r="E29" s="29">
        <v>558</v>
      </c>
      <c r="F29" s="62"/>
      <c r="G29" s="67">
        <f t="shared" si="1"/>
        <v>0</v>
      </c>
      <c r="H29" s="39">
        <v>0.2</v>
      </c>
    </row>
    <row r="30" spans="1:8" ht="40.049999999999997" customHeight="1" thickTop="1" x14ac:dyDescent="0.3">
      <c r="A30" s="68" t="s">
        <v>10</v>
      </c>
      <c r="B30" s="68"/>
      <c r="C30" s="104"/>
      <c r="D30" s="70"/>
      <c r="E30" s="12"/>
      <c r="F30" s="13" t="s">
        <v>8</v>
      </c>
      <c r="G30" s="63">
        <f>G19+G20+G21+G22+G23+G26+G27+G28+G29</f>
        <v>0</v>
      </c>
      <c r="H30" s="14"/>
    </row>
    <row r="31" spans="1:8" ht="40.049999999999997" customHeight="1" x14ac:dyDescent="0.3">
      <c r="A31" s="71"/>
      <c r="B31" s="71"/>
      <c r="C31" s="71"/>
      <c r="D31" s="73"/>
      <c r="E31" s="12"/>
      <c r="F31" s="15" t="s">
        <v>11</v>
      </c>
      <c r="G31" s="74"/>
      <c r="H31" s="14"/>
    </row>
    <row r="32" spans="1:8" ht="40.049999999999997" customHeight="1" thickBot="1" x14ac:dyDescent="0.35">
      <c r="A32" s="14"/>
      <c r="B32" s="14"/>
      <c r="C32" s="6"/>
      <c r="D32" s="12"/>
      <c r="E32" s="12"/>
      <c r="F32" s="16" t="s">
        <v>9</v>
      </c>
      <c r="G32" s="64">
        <f>G30+G31</f>
        <v>0</v>
      </c>
    </row>
    <row r="33" spans="1:8" ht="48.6" customHeight="1" thickTop="1" thickBot="1" x14ac:dyDescent="0.35">
      <c r="C33" s="4"/>
      <c r="D33" s="4"/>
      <c r="E33" s="4"/>
      <c r="F33" s="5"/>
      <c r="G33" s="5"/>
    </row>
    <row r="34" spans="1:8" ht="36" customHeight="1" thickTop="1" thickBot="1" x14ac:dyDescent="0.35">
      <c r="A34" s="99" t="s">
        <v>38</v>
      </c>
      <c r="B34" s="100"/>
      <c r="C34" s="100"/>
      <c r="D34" s="100"/>
      <c r="E34" s="100"/>
      <c r="F34" s="100"/>
      <c r="G34" s="100"/>
      <c r="H34" s="101"/>
    </row>
    <row r="35" spans="1:8" ht="47.4" thickBot="1" x14ac:dyDescent="0.35">
      <c r="A35" s="50" t="s">
        <v>35</v>
      </c>
      <c r="B35" s="51" t="s">
        <v>15</v>
      </c>
      <c r="C35" s="51" t="s">
        <v>36</v>
      </c>
      <c r="D35" s="51" t="s">
        <v>7</v>
      </c>
      <c r="E35" s="51" t="s">
        <v>37</v>
      </c>
      <c r="F35" s="46" t="s">
        <v>4</v>
      </c>
      <c r="G35" s="47" t="s">
        <v>5</v>
      </c>
      <c r="H35" s="49" t="s">
        <v>51</v>
      </c>
    </row>
    <row r="36" spans="1:8" ht="40.049999999999997" customHeight="1" x14ac:dyDescent="0.3">
      <c r="A36" s="30">
        <v>1</v>
      </c>
      <c r="B36" s="42" t="s">
        <v>25</v>
      </c>
      <c r="C36" s="43" t="s">
        <v>23</v>
      </c>
      <c r="D36" s="21" t="s">
        <v>24</v>
      </c>
      <c r="E36" s="24">
        <f>0.04*1117</f>
        <v>44.68</v>
      </c>
      <c r="F36" s="62"/>
      <c r="G36" s="67">
        <f>E36*F36</f>
        <v>0</v>
      </c>
      <c r="H36" s="23">
        <v>0.2</v>
      </c>
    </row>
    <row r="37" spans="1:8" ht="40.049999999999997" customHeight="1" thickBot="1" x14ac:dyDescent="0.35">
      <c r="A37" s="25">
        <v>2</v>
      </c>
      <c r="B37" s="26" t="s">
        <v>25</v>
      </c>
      <c r="C37" s="27" t="s">
        <v>39</v>
      </c>
      <c r="D37" s="28" t="s">
        <v>7</v>
      </c>
      <c r="E37" s="29">
        <v>1117</v>
      </c>
      <c r="F37" s="61"/>
      <c r="G37" s="67">
        <f>E37*F37</f>
        <v>0</v>
      </c>
      <c r="H37" s="39">
        <v>0.2</v>
      </c>
    </row>
    <row r="38" spans="1:8" ht="40.049999999999997" customHeight="1" thickTop="1" x14ac:dyDescent="0.3">
      <c r="A38" s="68" t="s">
        <v>10</v>
      </c>
      <c r="B38" s="68"/>
      <c r="C38" s="69"/>
      <c r="D38" s="70"/>
      <c r="E38" s="12"/>
      <c r="F38" s="13" t="s">
        <v>8</v>
      </c>
      <c r="G38" s="63">
        <f>G36+G37</f>
        <v>0</v>
      </c>
      <c r="H38" s="14"/>
    </row>
    <row r="39" spans="1:8" ht="40.049999999999997" customHeight="1" x14ac:dyDescent="0.3">
      <c r="A39" s="71"/>
      <c r="B39" s="71"/>
      <c r="C39" s="72"/>
      <c r="D39" s="73"/>
      <c r="E39" s="12"/>
      <c r="F39" s="15" t="s">
        <v>11</v>
      </c>
      <c r="G39" s="74"/>
      <c r="H39" s="14"/>
    </row>
    <row r="40" spans="1:8" ht="40.049999999999997" customHeight="1" thickBot="1" x14ac:dyDescent="0.35">
      <c r="A40" s="14"/>
      <c r="B40" s="14"/>
      <c r="C40" s="6"/>
      <c r="D40" s="12"/>
      <c r="E40" s="12"/>
      <c r="F40" s="16" t="s">
        <v>9</v>
      </c>
      <c r="G40" s="64">
        <f>G38+G39</f>
        <v>0</v>
      </c>
    </row>
    <row r="41" spans="1:8" ht="15" thickTop="1" x14ac:dyDescent="0.3"/>
    <row r="42" spans="1:8" ht="43.8" customHeight="1" x14ac:dyDescent="0.3">
      <c r="A42" s="98" t="s">
        <v>50</v>
      </c>
      <c r="B42" s="98"/>
      <c r="C42" s="98"/>
      <c r="D42" s="98"/>
      <c r="E42" s="98"/>
      <c r="F42" s="98"/>
      <c r="G42" s="98"/>
      <c r="H42" s="98"/>
    </row>
    <row r="44" spans="1:8" x14ac:dyDescent="0.3">
      <c r="B44" s="76" t="s">
        <v>52</v>
      </c>
      <c r="C44" s="77"/>
      <c r="D44" s="75"/>
      <c r="E44" s="76" t="s">
        <v>53</v>
      </c>
      <c r="F44" s="82"/>
      <c r="G44" s="83"/>
    </row>
    <row r="45" spans="1:8" x14ac:dyDescent="0.3">
      <c r="B45" s="78"/>
      <c r="C45" s="79"/>
      <c r="D45" s="75"/>
      <c r="E45" s="84"/>
      <c r="F45" s="85"/>
      <c r="G45" s="86"/>
    </row>
    <row r="46" spans="1:8" x14ac:dyDescent="0.3">
      <c r="B46" s="78"/>
      <c r="C46" s="79"/>
      <c r="D46" s="75"/>
      <c r="E46" s="84"/>
      <c r="F46" s="85"/>
      <c r="G46" s="86"/>
    </row>
    <row r="47" spans="1:8" x14ac:dyDescent="0.3">
      <c r="B47" s="78"/>
      <c r="C47" s="79"/>
      <c r="D47" s="75"/>
      <c r="E47" s="84"/>
      <c r="F47" s="85"/>
      <c r="G47" s="86"/>
    </row>
    <row r="48" spans="1:8" x14ac:dyDescent="0.3">
      <c r="B48" s="78"/>
      <c r="C48" s="79"/>
      <c r="D48" s="75"/>
      <c r="E48" s="84"/>
      <c r="F48" s="85"/>
      <c r="G48" s="86"/>
    </row>
    <row r="49" spans="2:7" x14ac:dyDescent="0.3">
      <c r="B49" s="78"/>
      <c r="C49" s="79"/>
      <c r="D49" s="75"/>
      <c r="E49" s="84"/>
      <c r="F49" s="85"/>
      <c r="G49" s="86"/>
    </row>
    <row r="50" spans="2:7" x14ac:dyDescent="0.3">
      <c r="B50" s="78"/>
      <c r="C50" s="79"/>
      <c r="D50" s="75"/>
      <c r="E50" s="84"/>
      <c r="F50" s="85"/>
      <c r="G50" s="86"/>
    </row>
    <row r="51" spans="2:7" x14ac:dyDescent="0.3">
      <c r="B51" s="78"/>
      <c r="C51" s="79"/>
      <c r="D51" s="75"/>
      <c r="E51" s="84"/>
      <c r="F51" s="85"/>
      <c r="G51" s="86"/>
    </row>
    <row r="52" spans="2:7" x14ac:dyDescent="0.3">
      <c r="B52" s="78"/>
      <c r="C52" s="79"/>
      <c r="D52" s="75"/>
      <c r="E52" s="84"/>
      <c r="F52" s="85"/>
      <c r="G52" s="86"/>
    </row>
    <row r="53" spans="2:7" x14ac:dyDescent="0.3">
      <c r="B53" s="78"/>
      <c r="C53" s="79"/>
      <c r="D53" s="75"/>
      <c r="E53" s="84"/>
      <c r="F53" s="85"/>
      <c r="G53" s="86"/>
    </row>
    <row r="54" spans="2:7" x14ac:dyDescent="0.3">
      <c r="B54" s="78"/>
      <c r="C54" s="79"/>
      <c r="D54" s="75"/>
      <c r="E54" s="84"/>
      <c r="F54" s="85"/>
      <c r="G54" s="86"/>
    </row>
    <row r="55" spans="2:7" x14ac:dyDescent="0.3">
      <c r="B55" s="78"/>
      <c r="C55" s="79"/>
      <c r="D55" s="75"/>
      <c r="E55" s="84"/>
      <c r="F55" s="85"/>
      <c r="G55" s="86"/>
    </row>
    <row r="56" spans="2:7" x14ac:dyDescent="0.3">
      <c r="B56" s="78"/>
      <c r="C56" s="79"/>
      <c r="D56" s="75"/>
      <c r="E56" s="84"/>
      <c r="F56" s="85"/>
      <c r="G56" s="86"/>
    </row>
    <row r="57" spans="2:7" x14ac:dyDescent="0.3">
      <c r="B57" s="78"/>
      <c r="C57" s="79"/>
      <c r="D57" s="75"/>
      <c r="E57" s="84"/>
      <c r="F57" s="85"/>
      <c r="G57" s="86"/>
    </row>
    <row r="58" spans="2:7" x14ac:dyDescent="0.3">
      <c r="B58" s="80"/>
      <c r="C58" s="81"/>
      <c r="D58" s="75"/>
      <c r="E58" s="87"/>
      <c r="F58" s="88"/>
      <c r="G58" s="89"/>
    </row>
  </sheetData>
  <sheetProtection sheet="1" objects="1" scenarios="1"/>
  <mergeCells count="13">
    <mergeCell ref="B44:C58"/>
    <mergeCell ref="E44:G58"/>
    <mergeCell ref="A15:H15"/>
    <mergeCell ref="A3:H3"/>
    <mergeCell ref="A4:H4"/>
    <mergeCell ref="A6:H6"/>
    <mergeCell ref="A10:H12"/>
    <mergeCell ref="A14:H14"/>
    <mergeCell ref="A42:H42"/>
    <mergeCell ref="A34:H34"/>
    <mergeCell ref="F24:G24"/>
    <mergeCell ref="F25:G25"/>
    <mergeCell ref="A17:H1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Unique TRENSACQ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URBAN Denis</dc:creator>
  <cp:lastModifiedBy>HARRIBEY Nicolas</cp:lastModifiedBy>
  <cp:lastPrinted>2025-07-31T14:18:32Z</cp:lastPrinted>
  <dcterms:created xsi:type="dcterms:W3CDTF">2023-03-24T07:38:57Z</dcterms:created>
  <dcterms:modified xsi:type="dcterms:W3CDTF">2025-07-31T14:18:35Z</dcterms:modified>
</cp:coreProperties>
</file>