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ossier partagé AZ-GC\AMO Assurances\AMO Protectas - GC\Questionnaires\Questionnaires complétés\RC\GH 70\sinistralité\"/>
    </mc:Choice>
  </mc:AlternateContent>
  <xr:revisionPtr revIDLastSave="0" documentId="13_ncr:1_{CF06A34E-0D17-41A9-935B-4FDF07BF6F8E}" xr6:coauthVersionLast="36" xr6:coauthVersionMax="36" xr10:uidLastSave="{00000000-0000-0000-0000-000000000000}"/>
  <bookViews>
    <workbookView xWindow="0" yWindow="0" windowWidth="17256" windowHeight="5064" xr2:uid="{602FCD95-C8CA-4A65-BFB1-2EAED82F5D0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I13" i="1"/>
</calcChain>
</file>

<file path=xl/sharedStrings.xml><?xml version="1.0" encoding="utf-8"?>
<sst xmlns="http://schemas.openxmlformats.org/spreadsheetml/2006/main" count="80" uniqueCount="59">
  <si>
    <t>N° dossier</t>
  </si>
  <si>
    <t>Date des faits</t>
  </si>
  <si>
    <t>Nature du dommage</t>
  </si>
  <si>
    <t>Tiers</t>
  </si>
  <si>
    <t>Descriptif du dossier</t>
  </si>
  <si>
    <t>Etat du dossier</t>
  </si>
  <si>
    <t>Total des provisions</t>
  </si>
  <si>
    <t>Total règlements</t>
  </si>
  <si>
    <t>Dont Franchise</t>
  </si>
  <si>
    <t>Corporel</t>
  </si>
  <si>
    <t>Ouvert</t>
  </si>
  <si>
    <t>RCH202404888</t>
  </si>
  <si>
    <t>Défaut diagnostic fracture</t>
  </si>
  <si>
    <t>Accident du travail/ Maladie professionnelle Agent</t>
  </si>
  <si>
    <t>RCH202405204</t>
  </si>
  <si>
    <t>RCH202405664</t>
  </si>
  <si>
    <t>Perte de sensations à une main avec douleur suite à une intervention (ligature trompes)</t>
  </si>
  <si>
    <t>à déterminer : AT</t>
  </si>
  <si>
    <t>PEC suites opératoires sein gauche avec corps étranger</t>
  </si>
  <si>
    <t>Retard de diagnostic sur dissection aortique</t>
  </si>
  <si>
    <t>Retard de diagnostic d'un cancer</t>
  </si>
  <si>
    <t>Complications suite cure hernie hiatale =&gt; décès</t>
  </si>
  <si>
    <t>Plaie intestin grêle lors cure hernie ombilicale =&gt; reprise chirurgicale pour péritonite post opératoire.</t>
  </si>
  <si>
    <t>LOP.C</t>
  </si>
  <si>
    <t>GOB.B DRH</t>
  </si>
  <si>
    <t>CON.M</t>
  </si>
  <si>
    <t>AUB.I</t>
  </si>
  <si>
    <t>GAL.S</t>
  </si>
  <si>
    <t>BOU.B</t>
  </si>
  <si>
    <t>PAP.S</t>
  </si>
  <si>
    <t>ROY.P</t>
  </si>
  <si>
    <t>JEAN.B</t>
  </si>
  <si>
    <t>AND.C</t>
  </si>
  <si>
    <t>GON.V</t>
  </si>
  <si>
    <t>100A22</t>
  </si>
  <si>
    <t>45A22</t>
  </si>
  <si>
    <t>46A22</t>
  </si>
  <si>
    <t>235A22</t>
  </si>
  <si>
    <t>7A25</t>
  </si>
  <si>
    <t>DRH</t>
  </si>
  <si>
    <t>42A25</t>
  </si>
  <si>
    <t>Procédure en cours</t>
  </si>
  <si>
    <t>CCI avis émis
Offre proposée par BEAH</t>
  </si>
  <si>
    <t>CCI avis émis
Rejet des AD de l'offre BEAH
OK avec CPAM pour 3832,75 euros
TA en cours</t>
  </si>
  <si>
    <t>Profil patient</t>
  </si>
  <si>
    <t>CCI expertise le 10/10/2025</t>
  </si>
  <si>
    <t>Amiable assurance en cours</t>
  </si>
  <si>
    <t>CCI avis émis
BEAH doit proposer offre depuis 08/24</t>
  </si>
  <si>
    <t>Néant</t>
  </si>
  <si>
    <t>Retard de diagnostic (stomie digestive et cancer stade 4)</t>
  </si>
  <si>
    <t>DN 18/09/1976
Salariée ? Congé parental
Mariée avec des enfants</t>
  </si>
  <si>
    <t>DN 22/06/1980
Salariée</t>
  </si>
  <si>
    <t>DN 28/02/1965
Commercante actuellement 80% handicap et capacité de travail 5%</t>
  </si>
  <si>
    <t>DN 17/08/1951
Décès 71 ans en 2023
AD ont repris la procédure (épouse, 4 enfants et petits enfants -19 AD)</t>
  </si>
  <si>
    <t>DN 16/12/1965
Sans profession
Mariée
CCI rejet car état de santé non consolidé
Patiente invitée à saisir CCI ultérieurement</t>
  </si>
  <si>
    <t>DN 30/11/1961
Décès 60 ANS en 2021
Sans profession
Mariée
AD ont déclenché procédure - 22 AD</t>
  </si>
  <si>
    <t>Amiable assurance FNR</t>
  </si>
  <si>
    <t>Complications de soins
Décès suite fausse route</t>
  </si>
  <si>
    <t>DN 21/03/1937
Décès 87 ans en 2024
Retraité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</si>
</sst>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;@"/>
    <numFmt numFmtId="165" formatCode="#,##0.00\ &quot;€&quot;"/>
    <numFmt numFmtId="166" formatCode="#,##0\ &quot;€&quot;"/>
    <numFmt numFmtId="167" formatCode="#,##0\ &quot;€&quot;_);[Red]\(#,##0\ &quot;€&quot;\)"/>
  </numFmts>
  <fonts count="4" x14ac:knownFonts="1">
    <font>
      <sz val="11"/>
      <color theme="1"/>
      <name val="Calibri"/>
      <family val="2"/>
      <scheme val="minor"/>
    </font>
    <font>
      <b/>
      <sz val="9"/>
      <color theme="6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166" fontId="1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vertical="center" wrapText="1"/>
    </xf>
    <xf numFmtId="165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27">
    <dxf>
      <fill>
        <patternFill>
          <bgColor rgb="FFFFC000"/>
        </patternFill>
      </fill>
    </dxf>
    <dxf>
      <fill>
        <patternFill>
          <bgColor rgb="FF00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#,##0.00\ &quot;€&quot;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#,##0.00\ &quot;€&quot;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numFmt numFmtId="165" formatCode="#,##0.00\ &quot;€&quot;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65" formatCode="#,##0.00\ &quot;€&quot;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numFmt numFmtId="165" formatCode="#,##0.00\ &quot;€&quot;"/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65" formatCode="#,##0.00\ &quot;€&quot;"/>
      <alignment horizontal="center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 style="thin">
          <color theme="5"/>
        </top>
        <bottom style="thin">
          <color theme="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numFmt numFmtId="164" formatCode="dd/mm/yy;@"/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64" formatCode="dd/mm/yy;@"/>
      <alignment horizontal="center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numFmt numFmtId="164" formatCode="dd/mm/yy;@"/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64" formatCode="dd/mm/yy;@"/>
      <alignment horizontal="center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border outline="0"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69" formatCode="#.##0\.00\ &quot;€&quot;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6"/>
        <name val="Calibri Light"/>
        <scheme val="major"/>
      </font>
      <numFmt numFmtId="165" formatCode="#,##0.00\ &quot;€&quot;"/>
      <fill>
        <patternFill patternType="solid"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B847A9-9690-4BD7-8826-022F0CCDE3C4}" name="Table1" displayName="Table1" ref="A1:K13" totalsRowCount="1" headerRowDxfId="26" dataDxfId="25" tableBorderDxfId="24">
  <autoFilter ref="A1:K12" xr:uid="{90DA1470-136F-498F-ACCC-4B8DED114C1A}"/>
  <tableColumns count="11">
    <tableColumn id="1" xr3:uid="{5C0F663F-F50A-4363-8AD1-392D04C8D04D}" name="N° dossier" dataDxfId="23" totalsRowDxfId="22"/>
    <tableColumn id="3" xr3:uid="{7042CEC3-C22D-4A2C-83E0-9FBD4539A525}" name="Date des faits" dataDxfId="21" totalsRowDxfId="20"/>
    <tableColumn id="4" xr3:uid="{6622F68E-8F85-4E7B-A635-432C24CDD1E7}" name="Nature du dommage" dataDxfId="19" totalsRowDxfId="18"/>
    <tableColumn id="13" xr3:uid="{D53985A4-C6A1-47CA-8C69-1EEFD0BBABBC}" name="Tiers" dataDxfId="17" totalsRowDxfId="16"/>
    <tableColumn id="6" xr3:uid="{F390CAFC-4234-4F9F-BAE0-4659EF7BBC0F}" name="Profil patient" dataDxfId="15" totalsRowDxfId="14"/>
    <tableColumn id="5" xr3:uid="{7C83DBF7-5225-440C-8268-CF0A9A2DCED5}" name="Descriptif du dossier" dataDxfId="13" totalsRowDxfId="12"/>
    <tableColumn id="9" xr3:uid="{FE8A9B1C-C6C7-400D-8841-F984101B10A3}" name="Etat du dossier" dataDxfId="11" totalsRowDxfId="10"/>
    <tableColumn id="2" xr3:uid="{F20E3EF2-EF04-4BE0-86D9-B079138F0D37}" name="Procédure en cours" dataDxfId="9" totalsRowDxfId="8"/>
    <tableColumn id="12" xr3:uid="{1DF7F87D-C8D1-4D40-8A08-AEE58BC59057}" name="Total des provisions" totalsRowFunction="sum" dataDxfId="7" totalsRowDxfId="6"/>
    <tableColumn id="8" xr3:uid="{DF61344E-2365-4486-A3DC-9218DD4D1CD2}" name="Total règlements" totalsRowFunction="sum" dataDxfId="5" totalsRowDxfId="4"/>
    <tableColumn id="14" xr3:uid="{A4D72005-8143-45D4-AA9A-4F457F6F0653}" name="Dont Franchise" totalsRowFunction="sum" dataDxfId="3" totalsRowDxfId="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2858C-697C-4433-BBE6-0513A159D403}">
  <dimension ref="A1:K13"/>
  <sheetViews>
    <sheetView tabSelected="1" workbookViewId="0">
      <pane ySplit="1" topLeftCell="A2" activePane="bottomLeft" state="frozen"/>
      <selection pane="bottomLeft" activeCell="I12" sqref="I8:I12"/>
    </sheetView>
  </sheetViews>
  <sheetFormatPr baseColWidth="10" defaultColWidth="11.44140625" defaultRowHeight="14.4" x14ac:dyDescent="0.3"/>
  <cols>
    <col min="1" max="1" width="14.5546875" style="12" customWidth="1"/>
    <col min="2" max="2" width="11.44140625" style="12"/>
    <col min="3" max="3" width="8.88671875" style="12" customWidth="1"/>
    <col min="4" max="4" width="10.109375" style="12" customWidth="1"/>
    <col min="5" max="5" width="20.109375" style="12" customWidth="1"/>
    <col min="6" max="6" width="23.33203125" style="12" customWidth="1"/>
    <col min="7" max="7" width="11.44140625" style="12"/>
    <col min="8" max="8" width="30.6640625" style="12" customWidth="1"/>
    <col min="9" max="9" width="15.5546875" style="12" customWidth="1"/>
    <col min="10" max="16384" width="11.44140625" style="12"/>
  </cols>
  <sheetData>
    <row r="1" spans="1:11" ht="24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44</v>
      </c>
      <c r="F1" s="3" t="s">
        <v>4</v>
      </c>
      <c r="G1" s="4" t="s">
        <v>5</v>
      </c>
      <c r="H1" s="4" t="s">
        <v>41</v>
      </c>
      <c r="I1" s="3" t="s">
        <v>6</v>
      </c>
      <c r="J1" s="3" t="s">
        <v>7</v>
      </c>
      <c r="K1" s="3" t="s">
        <v>8</v>
      </c>
    </row>
    <row r="2" spans="1:11" x14ac:dyDescent="0.3">
      <c r="A2" s="5" t="s">
        <v>11</v>
      </c>
      <c r="B2" s="13">
        <v>45386</v>
      </c>
      <c r="C2" s="5" t="s">
        <v>9</v>
      </c>
      <c r="D2" s="5" t="s">
        <v>23</v>
      </c>
      <c r="E2" s="5"/>
      <c r="F2" s="5" t="s">
        <v>12</v>
      </c>
      <c r="G2" s="5" t="s">
        <v>10</v>
      </c>
      <c r="H2" s="5"/>
      <c r="I2" s="14">
        <v>16000</v>
      </c>
      <c r="J2" s="15">
        <v>0</v>
      </c>
      <c r="K2" s="15">
        <v>0</v>
      </c>
    </row>
    <row r="3" spans="1:11" ht="27.6" x14ac:dyDescent="0.3">
      <c r="A3" s="5" t="s">
        <v>39</v>
      </c>
      <c r="B3" s="13">
        <v>42248</v>
      </c>
      <c r="C3" s="5" t="s">
        <v>9</v>
      </c>
      <c r="D3" s="5" t="s">
        <v>24</v>
      </c>
      <c r="E3" s="5"/>
      <c r="F3" s="5" t="s">
        <v>13</v>
      </c>
      <c r="G3" s="5" t="s">
        <v>10</v>
      </c>
      <c r="H3" s="5"/>
      <c r="I3" s="14">
        <v>94000</v>
      </c>
      <c r="J3" s="15">
        <v>2650</v>
      </c>
      <c r="K3" s="15">
        <v>0</v>
      </c>
    </row>
    <row r="4" spans="1:11" ht="41.4" x14ac:dyDescent="0.3">
      <c r="A4" s="5" t="s">
        <v>14</v>
      </c>
      <c r="B4" s="13">
        <v>45383</v>
      </c>
      <c r="C4" s="5" t="s">
        <v>9</v>
      </c>
      <c r="D4" s="5" t="s">
        <v>25</v>
      </c>
      <c r="E4" s="5" t="s">
        <v>58</v>
      </c>
      <c r="F4" s="5" t="s">
        <v>57</v>
      </c>
      <c r="G4" s="5" t="s">
        <v>10</v>
      </c>
      <c r="H4" s="5" t="s">
        <v>56</v>
      </c>
      <c r="I4" s="14">
        <v>13500</v>
      </c>
      <c r="J4" s="15">
        <v>0</v>
      </c>
      <c r="K4" s="15">
        <v>0</v>
      </c>
    </row>
    <row r="5" spans="1:11" ht="55.2" x14ac:dyDescent="0.3">
      <c r="A5" s="5" t="s">
        <v>15</v>
      </c>
      <c r="B5" s="13">
        <v>45455</v>
      </c>
      <c r="C5" s="5" t="s">
        <v>9</v>
      </c>
      <c r="D5" s="5" t="s">
        <v>26</v>
      </c>
      <c r="E5" s="5"/>
      <c r="F5" s="5" t="s">
        <v>16</v>
      </c>
      <c r="G5" s="5" t="s">
        <v>10</v>
      </c>
      <c r="H5" s="5"/>
      <c r="I5" s="14">
        <v>22000</v>
      </c>
      <c r="J5" s="15">
        <v>0</v>
      </c>
      <c r="K5" s="15">
        <v>0</v>
      </c>
    </row>
    <row r="6" spans="1:11" ht="55.2" x14ac:dyDescent="0.3">
      <c r="A6" s="21" t="s">
        <v>38</v>
      </c>
      <c r="B6" s="13">
        <v>45298</v>
      </c>
      <c r="C6" s="5" t="s">
        <v>9</v>
      </c>
      <c r="D6" s="5" t="s">
        <v>27</v>
      </c>
      <c r="E6" s="5" t="s">
        <v>50</v>
      </c>
      <c r="F6" s="5" t="s">
        <v>49</v>
      </c>
      <c r="G6" s="5" t="s">
        <v>10</v>
      </c>
      <c r="H6" s="5" t="s">
        <v>45</v>
      </c>
      <c r="I6" s="14">
        <v>113400</v>
      </c>
      <c r="J6" s="15">
        <v>0</v>
      </c>
      <c r="K6" s="15">
        <v>0</v>
      </c>
    </row>
    <row r="7" spans="1:11" x14ac:dyDescent="0.3">
      <c r="A7" s="5" t="s">
        <v>39</v>
      </c>
      <c r="B7" s="13">
        <v>44200</v>
      </c>
      <c r="C7" s="5" t="s">
        <v>9</v>
      </c>
      <c r="D7" s="5" t="s">
        <v>28</v>
      </c>
      <c r="E7" s="5"/>
      <c r="F7" s="5" t="s">
        <v>17</v>
      </c>
      <c r="G7" s="5" t="s">
        <v>10</v>
      </c>
      <c r="H7" s="5"/>
      <c r="I7" s="14">
        <v>43400</v>
      </c>
      <c r="J7" s="15">
        <v>0</v>
      </c>
      <c r="K7" s="15">
        <v>0</v>
      </c>
    </row>
    <row r="8" spans="1:11" ht="27.6" x14ac:dyDescent="0.3">
      <c r="A8" s="6" t="s">
        <v>40</v>
      </c>
      <c r="B8" s="7">
        <v>45596</v>
      </c>
      <c r="C8" s="7" t="s">
        <v>9</v>
      </c>
      <c r="D8" s="16" t="s">
        <v>29</v>
      </c>
      <c r="E8" s="26" t="s">
        <v>51</v>
      </c>
      <c r="F8" s="6" t="s">
        <v>18</v>
      </c>
      <c r="G8" s="6" t="s">
        <v>10</v>
      </c>
      <c r="H8" s="6" t="s">
        <v>46</v>
      </c>
      <c r="I8" s="8">
        <v>20000</v>
      </c>
      <c r="J8" s="17">
        <v>0</v>
      </c>
      <c r="K8" s="18">
        <v>0</v>
      </c>
    </row>
    <row r="9" spans="1:11" ht="69" x14ac:dyDescent="0.3">
      <c r="A9" s="22" t="s">
        <v>34</v>
      </c>
      <c r="B9" s="10">
        <v>43478</v>
      </c>
      <c r="C9" s="10" t="s">
        <v>9</v>
      </c>
      <c r="D9" s="5" t="s">
        <v>30</v>
      </c>
      <c r="E9" s="26" t="s">
        <v>52</v>
      </c>
      <c r="F9" s="9" t="s">
        <v>19</v>
      </c>
      <c r="G9" s="9" t="s">
        <v>10</v>
      </c>
      <c r="H9" s="5" t="s">
        <v>42</v>
      </c>
      <c r="I9" s="11">
        <v>993800</v>
      </c>
      <c r="J9" s="19">
        <v>11013.15</v>
      </c>
      <c r="K9" s="20">
        <v>0</v>
      </c>
    </row>
    <row r="10" spans="1:11" ht="82.8" x14ac:dyDescent="0.3">
      <c r="A10" s="22" t="s">
        <v>35</v>
      </c>
      <c r="B10" s="10">
        <v>44173</v>
      </c>
      <c r="C10" s="10" t="s">
        <v>9</v>
      </c>
      <c r="D10" s="5" t="s">
        <v>31</v>
      </c>
      <c r="E10" s="26" t="s">
        <v>53</v>
      </c>
      <c r="F10" s="9" t="s">
        <v>20</v>
      </c>
      <c r="G10" s="9" t="s">
        <v>10</v>
      </c>
      <c r="H10" s="5" t="s">
        <v>43</v>
      </c>
      <c r="I10" s="11">
        <v>82570</v>
      </c>
      <c r="J10" s="19">
        <v>10507.75</v>
      </c>
      <c r="K10" s="20">
        <v>0</v>
      </c>
    </row>
    <row r="11" spans="1:11" ht="82.8" x14ac:dyDescent="0.3">
      <c r="A11" s="22" t="s">
        <v>36</v>
      </c>
      <c r="B11" s="10">
        <v>44491</v>
      </c>
      <c r="C11" s="10" t="s">
        <v>9</v>
      </c>
      <c r="D11" s="5" t="s">
        <v>32</v>
      </c>
      <c r="E11" s="26" t="s">
        <v>55</v>
      </c>
      <c r="F11" s="9" t="s">
        <v>21</v>
      </c>
      <c r="G11" s="9" t="s">
        <v>10</v>
      </c>
      <c r="H11" s="5" t="s">
        <v>47</v>
      </c>
      <c r="I11" s="11">
        <v>106970</v>
      </c>
      <c r="J11" s="19">
        <v>4769.55</v>
      </c>
      <c r="K11" s="20">
        <v>0</v>
      </c>
    </row>
    <row r="12" spans="1:11" ht="96.6" x14ac:dyDescent="0.3">
      <c r="A12" s="22" t="s">
        <v>37</v>
      </c>
      <c r="B12" s="10">
        <v>43515</v>
      </c>
      <c r="C12" s="10" t="s">
        <v>9</v>
      </c>
      <c r="D12" s="5" t="s">
        <v>33</v>
      </c>
      <c r="E12" s="26" t="s">
        <v>54</v>
      </c>
      <c r="F12" s="9" t="s">
        <v>22</v>
      </c>
      <c r="G12" s="9" t="s">
        <v>10</v>
      </c>
      <c r="H12" s="9" t="s">
        <v>48</v>
      </c>
      <c r="I12" s="11">
        <v>68700</v>
      </c>
      <c r="J12" s="19">
        <v>9858</v>
      </c>
      <c r="K12" s="20">
        <v>0</v>
      </c>
    </row>
    <row r="13" spans="1:11" x14ac:dyDescent="0.3">
      <c r="A13" s="23"/>
      <c r="B13" s="7"/>
      <c r="C13" s="7"/>
      <c r="D13" s="16"/>
      <c r="E13" s="16"/>
      <c r="F13" s="6"/>
      <c r="G13" s="6"/>
      <c r="H13" s="6"/>
      <c r="I13" s="8">
        <f>SUBTOTAL(109,Table1[Total des provisions])</f>
        <v>1574340</v>
      </c>
      <c r="J13" s="24">
        <f>SUBTOTAL(109,Table1[Total règlements])</f>
        <v>38798.449999999997</v>
      </c>
      <c r="K13" s="25">
        <f>SUBTOTAL(109,Table1[Dont Franchise])</f>
        <v>0</v>
      </c>
    </row>
  </sheetData>
  <conditionalFormatting sqref="A2:A12">
    <cfRule type="containsText" dxfId="1" priority="1" operator="containsText" text="A2">
      <formula>NOT(ISERROR(SEARCH("A2",A2)))</formula>
    </cfRule>
    <cfRule type="containsText" dxfId="0" priority="2" operator="containsText" text="DRH">
      <formula>NOT(ISERROR(SEARCH("DRH",A2)))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Raphaëlle PERCHET</dc:creator>
  <cp:lastModifiedBy>Aurore ZOELLER</cp:lastModifiedBy>
  <dcterms:created xsi:type="dcterms:W3CDTF">2025-06-20T11:18:07Z</dcterms:created>
  <dcterms:modified xsi:type="dcterms:W3CDTF">2025-06-27T06:50:34Z</dcterms:modified>
</cp:coreProperties>
</file>