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P:\0-Projets\2420-PHOTOVOLTAIQUE GYMNASE ENSA - Chamonix\Pièces écrites\"/>
    </mc:Choice>
  </mc:AlternateContent>
  <xr:revisionPtr revIDLastSave="0" documentId="13_ncr:1_{D75C9A56-2BA7-4C01-97CC-A1438023AA65}" xr6:coauthVersionLast="47" xr6:coauthVersionMax="47" xr10:uidLastSave="{00000000-0000-0000-0000-000000000000}"/>
  <bookViews>
    <workbookView xWindow="28680" yWindow="-120" windowWidth="29040" windowHeight="15840" xr2:uid="{00000000-000D-0000-FFFF-FFFF00000000}"/>
  </bookViews>
  <sheets>
    <sheet name="ELECTRICITE COURANTS FORT" sheetId="8" r:id="rId1"/>
  </sheets>
  <definedNames>
    <definedName name="_xlnm.Print_Titles" localSheetId="0">'ELECTRICITE COURANTS FORT'!$1:$5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8" i="8" l="1"/>
  <c r="A98" i="8"/>
  <c r="E12" i="8"/>
  <c r="B106" i="8"/>
  <c r="A106" i="8"/>
  <c r="E71" i="8"/>
  <c r="B108" i="8"/>
  <c r="A108" i="8"/>
  <c r="B107" i="8"/>
  <c r="A107" i="8"/>
  <c r="B105" i="8"/>
  <c r="A105" i="8"/>
  <c r="B104" i="8"/>
  <c r="A104" i="8"/>
  <c r="B103" i="8"/>
  <c r="A103" i="8"/>
  <c r="B102" i="8"/>
  <c r="A102" i="8"/>
  <c r="B101" i="8"/>
  <c r="A101" i="8"/>
  <c r="B100" i="8"/>
  <c r="A100" i="8"/>
  <c r="B99" i="8"/>
  <c r="A99" i="8"/>
  <c r="E20" i="8"/>
  <c r="E29" i="8"/>
  <c r="E35" i="8"/>
  <c r="E44" i="8"/>
  <c r="E52" i="8"/>
  <c r="E59" i="8"/>
  <c r="E65" i="8"/>
  <c r="E77" i="8"/>
  <c r="E85" i="8"/>
  <c r="E92" i="8"/>
  <c r="A97" i="8" l="1"/>
  <c r="B109" i="8"/>
  <c r="E94" i="8"/>
</calcChain>
</file>

<file path=xl/sharedStrings.xml><?xml version="1.0" encoding="utf-8"?>
<sst xmlns="http://schemas.openxmlformats.org/spreadsheetml/2006/main" count="87" uniqueCount="58">
  <si>
    <t>Désignation-Description</t>
  </si>
  <si>
    <t>U</t>
  </si>
  <si>
    <t>Qté.</t>
  </si>
  <si>
    <t>Prix total € H.T.</t>
  </si>
  <si>
    <t>ens</t>
  </si>
  <si>
    <t>TOTAL EN EUROS HORS TAXES</t>
  </si>
  <si>
    <t>Prix Unit. € H.T.</t>
  </si>
  <si>
    <t>NB</t>
  </si>
  <si>
    <t>TRAVAUX DIVERS</t>
  </si>
  <si>
    <t>Ce cadre de bordereau correspond au CCTP, avec notamment les mêmes numérotations de chapitre et le même ordre de description. Le CCTP décrit les prestations exactes à chiffrer</t>
  </si>
  <si>
    <t>u</t>
  </si>
  <si>
    <t>INSTALLATION PHOTOVOLTAIQUE</t>
  </si>
  <si>
    <t>3.2.2</t>
  </si>
  <si>
    <t>mise à la terre des modules</t>
  </si>
  <si>
    <t>3.2.3</t>
  </si>
  <si>
    <t xml:space="preserve">COFFRET ELECTRIQUE DC </t>
  </si>
  <si>
    <t>3.2.4</t>
  </si>
  <si>
    <t>ARRET D'URGENCE ET COUPURE POMPIER</t>
  </si>
  <si>
    <t>Dispositifs d’arrêt d’urgence DC (courant continu)</t>
  </si>
  <si>
    <t>Dispositifs d’arrêt d’urgence AC (courant alternatif)</t>
  </si>
  <si>
    <t>Commande de coupure pompier</t>
  </si>
  <si>
    <t>3.2.5</t>
  </si>
  <si>
    <t xml:space="preserve">Connecteur de type MC3 et MC4 </t>
  </si>
  <si>
    <t>3.2.6</t>
  </si>
  <si>
    <t>PASSERELLE DE COMMUNICATION</t>
  </si>
  <si>
    <t xml:space="preserve">COFFRET ELECTRIQUE AC </t>
  </si>
  <si>
    <t>3.2.7</t>
  </si>
  <si>
    <t>DÉMARCHE POUR REJET D'EXCÉDENT DE PRODUCTION SUR RÉSEAU ENEDIS</t>
  </si>
  <si>
    <t>3.2.8</t>
  </si>
  <si>
    <t xml:space="preserve">confection et suivie de la demande ainsi que suivie de dossier et de chantier au prêt de Enedis </t>
  </si>
  <si>
    <t xml:space="preserve">PANNEAU D’AFFICHAGE DE LA PRODUCTION ET CONSOMMATION </t>
  </si>
  <si>
    <t xml:space="preserve">Fourniture pose et raccordement d'un panneau d'affichage de la production et consommation </t>
  </si>
  <si>
    <t xml:space="preserve">Test, verification, mise en service et formation des utilisateur </t>
  </si>
  <si>
    <t>MISE A LA TERRE</t>
  </si>
  <si>
    <t>MODULE PHOTOVOLTAIQUE</t>
  </si>
  <si>
    <t>Barrette de terres générale intégré aux tableaux Photovoltaique</t>
  </si>
  <si>
    <t>Connexion avec la terre du bâtiment en 16 mm²</t>
  </si>
  <si>
    <t xml:space="preserve">Câble de prise de terre </t>
  </si>
  <si>
    <t>3.2.9</t>
  </si>
  <si>
    <t>3.2.10</t>
  </si>
  <si>
    <t>Bureau de côntrole et tous type de test et contrôle</t>
  </si>
  <si>
    <t>Tous moyen de sécurité et manutention (nacelle, echaffaudage, etc)</t>
  </si>
  <si>
    <t>Tous accessoire de fixation et de raccordement, câblage</t>
  </si>
  <si>
    <t>coffret DC étanche IP 65 IK08 resistant au UV conforme au CCTP avec toutes les fonction de Coupe circuit, parafoudre,  protection et toutes accessoires de fixation et raccordement et de câblage</t>
  </si>
  <si>
    <t>Passerelle de communication - ECU -C - AP Systems
fourniture, raccordement et mise en service, comprend tous accesoires  câblage</t>
  </si>
  <si>
    <t>Tous câblage en basse tension sur baie VDI existante</t>
  </si>
  <si>
    <t>BORDEREAU DE PRIX - ELECTRICITE INSTALLATION PHOTOVOLTAIQUE</t>
  </si>
  <si>
    <t>RACCORDEMENT SUR RESEAUX EXISTANT POUR AUTOCONSOMATION</t>
  </si>
  <si>
    <t>3.2.8.1</t>
  </si>
  <si>
    <t>Raccordement sur réseau existant, avec tous accessoires necessaire ainsi que les disjonteurs necessaire</t>
  </si>
  <si>
    <t>coffret AC (IP 55 - IK 08) conforme au CCTP avec toutes les fonction de Coupe circuit, parafoudre, protection et toutes accessoires de fixation et raccordement  câblage depuis panneaux</t>
  </si>
  <si>
    <t>3.1.1</t>
  </si>
  <si>
    <r>
      <t>Etudes e</t>
    </r>
    <r>
      <rPr>
        <sz val="10"/>
        <rFont val="Futura Lt BT"/>
      </rPr>
      <t>t plans</t>
    </r>
    <r>
      <rPr>
        <b/>
        <u/>
        <sz val="10"/>
        <rFont val="Futura Lt BT"/>
      </rPr>
      <t xml:space="preserve"> d'exécution</t>
    </r>
    <r>
      <rPr>
        <sz val="10"/>
        <rFont val="Futura Lt BT"/>
        <family val="2"/>
      </rPr>
      <t xml:space="preserve"> et de chantier</t>
    </r>
  </si>
  <si>
    <t>ETUDES ET PLANS D'EXECUTION</t>
  </si>
  <si>
    <t xml:space="preserve">Modules DMEGC DM04 - 450 WC </t>
  </si>
  <si>
    <t>Système K2  solidrail alpin support des panneaux pour toiture a joint debout</t>
  </si>
  <si>
    <t>ONDULEUR</t>
  </si>
  <si>
    <t>SG110CX - Onduleur string multi-MPPT pour systeme 1000 Vdc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</si>
</sst>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40C];[Red]&quot;-&quot;#,##0.00&quot; &quot;[$€-40C]"/>
  </numFmts>
  <fonts count="14">
    <font>
      <sz val="11"/>
      <color theme="1"/>
      <name val="Trebuchet MS"/>
      <family val="2"/>
    </font>
    <font>
      <sz val="10"/>
      <color theme="1"/>
      <name val="Futura Lt BT"/>
      <family val="2"/>
    </font>
    <font>
      <b/>
      <i/>
      <sz val="16"/>
      <color theme="1"/>
      <name val="Trebuchet MS"/>
      <family val="2"/>
    </font>
    <font>
      <b/>
      <i/>
      <u/>
      <sz val="11"/>
      <color theme="1"/>
      <name val="Trebuchet MS"/>
      <family val="2"/>
    </font>
    <font>
      <b/>
      <sz val="10"/>
      <name val="Futura Lt BT"/>
      <family val="2"/>
    </font>
    <font>
      <sz val="10"/>
      <name val="Futura Lt BT"/>
      <family val="2"/>
    </font>
    <font>
      <b/>
      <u/>
      <sz val="10"/>
      <name val="Futura Lt BT"/>
      <family val="2"/>
    </font>
    <font>
      <u/>
      <sz val="10"/>
      <name val="Futura Lt BT"/>
      <family val="2"/>
    </font>
    <font>
      <sz val="10"/>
      <name val="Trebuchet MS"/>
      <family val="2"/>
    </font>
    <font>
      <b/>
      <u/>
      <sz val="10"/>
      <name val="Futura Lt BT"/>
    </font>
    <font>
      <sz val="8"/>
      <name val="Trebuchet MS"/>
      <family val="2"/>
    </font>
    <font>
      <b/>
      <u/>
      <sz val="11"/>
      <name val="Futura Lt BT"/>
      <family val="2"/>
    </font>
    <font>
      <b/>
      <sz val="11"/>
      <name val="Futura Lt BT"/>
      <family val="2"/>
    </font>
    <font>
      <sz val="10"/>
      <name val="Futura Lt BT"/>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medium">
        <color indexed="64"/>
      </right>
      <top/>
      <bottom/>
      <diagonal/>
    </border>
    <border>
      <left style="thin">
        <color rgb="FF000000"/>
      </left>
      <right/>
      <top/>
      <bottom/>
      <diagonal/>
    </border>
    <border>
      <left/>
      <right style="thin">
        <color rgb="FF000000"/>
      </right>
      <top/>
      <bottom/>
      <diagonal/>
    </border>
    <border>
      <left style="thin">
        <color indexed="64"/>
      </left>
      <right style="thin">
        <color indexed="64"/>
      </right>
      <top/>
      <bottom/>
      <diagonal/>
    </border>
    <border>
      <left style="thin">
        <color rgb="FF000000"/>
      </left>
      <right style="thin">
        <color rgb="FF000000"/>
      </right>
      <top/>
      <bottom style="medium">
        <color indexed="64"/>
      </bottom>
      <diagonal/>
    </border>
    <border>
      <left style="thin">
        <color rgb="FF000000"/>
      </left>
      <right style="medium">
        <color indexed="64"/>
      </right>
      <top style="thin">
        <color rgb="FF000000"/>
      </top>
      <bottom/>
      <diagonal/>
    </border>
    <border>
      <left style="thin">
        <color rgb="FF000000"/>
      </left>
      <right style="medium">
        <color indexed="64"/>
      </right>
      <top style="thin">
        <color indexed="64"/>
      </top>
      <bottom style="thin">
        <color indexed="64"/>
      </bottom>
      <diagonal/>
    </border>
    <border>
      <left style="thin">
        <color rgb="FF000000"/>
      </left>
      <right style="medium">
        <color indexed="64"/>
      </right>
      <top/>
      <bottom style="medium">
        <color indexed="64"/>
      </bottom>
      <diagonal/>
    </border>
    <border>
      <left style="thin">
        <color rgb="FF000000"/>
      </left>
      <right style="thin">
        <color rgb="FF000000"/>
      </right>
      <top style="hair">
        <color rgb="FF000000"/>
      </top>
      <bottom style="hair">
        <color rgb="FF000000"/>
      </bottom>
      <diagonal/>
    </border>
    <border>
      <left style="thin">
        <color rgb="FF000000"/>
      </left>
      <right style="thin">
        <color indexed="64"/>
      </right>
      <top style="hair">
        <color rgb="FF000000"/>
      </top>
      <bottom style="hair">
        <color rgb="FF000000"/>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rgb="FF000000"/>
      </right>
      <top style="thin">
        <color rgb="FF000000"/>
      </top>
      <bottom/>
      <diagonal/>
    </border>
    <border>
      <left/>
      <right style="thin">
        <color rgb="FF000000"/>
      </right>
      <top style="hair">
        <color rgb="FF000000"/>
      </top>
      <bottom style="hair">
        <color rgb="FF000000"/>
      </bottom>
      <diagonal/>
    </border>
    <border>
      <left/>
      <right style="thin">
        <color rgb="FF000000"/>
      </right>
      <top style="hair">
        <color rgb="FF000000"/>
      </top>
      <bottom/>
      <diagonal/>
    </border>
    <border>
      <left/>
      <right style="thin">
        <color rgb="FF000000"/>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medium">
        <color indexed="64"/>
      </right>
      <top style="thin">
        <color indexed="64"/>
      </top>
      <bottom style="double">
        <color indexed="64"/>
      </bottom>
      <diagonal/>
    </border>
    <border>
      <left style="thin">
        <color indexed="64"/>
      </left>
      <right style="thin">
        <color indexed="64"/>
      </right>
      <top style="hair">
        <color rgb="FF000000"/>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rgb="FF000000"/>
      </bottom>
      <diagonal/>
    </border>
    <border>
      <left style="thin">
        <color indexed="64"/>
      </left>
      <right style="thin">
        <color indexed="64"/>
      </right>
      <top style="thin">
        <color indexed="64"/>
      </top>
      <bottom style="hair">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6">
    <xf numFmtId="0" fontId="0" fillId="0" borderId="0"/>
    <xf numFmtId="0" fontId="2" fillId="0" borderId="0">
      <alignment horizontal="center"/>
    </xf>
    <xf numFmtId="0" fontId="2" fillId="0" borderId="0">
      <alignment horizontal="center" textRotation="90"/>
    </xf>
    <xf numFmtId="0" fontId="3" fillId="0" borderId="0"/>
    <xf numFmtId="164" fontId="3" fillId="0" borderId="0"/>
    <xf numFmtId="0" fontId="8" fillId="0" borderId="0"/>
  </cellStyleXfs>
  <cellXfs count="73">
    <xf numFmtId="0" fontId="0" fillId="0" borderId="0" xfId="0"/>
    <xf numFmtId="0" fontId="5" fillId="0" borderId="0" xfId="0" applyFont="1" applyAlignment="1">
      <alignment horizontal="center" vertical="center"/>
    </xf>
    <xf numFmtId="164" fontId="5" fillId="0" borderId="0" xfId="0" applyNumberFormat="1" applyFont="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2" xfId="0" applyFont="1" applyBorder="1" applyAlignment="1">
      <alignment horizontal="center" vertical="center"/>
    </xf>
    <xf numFmtId="164" fontId="5" fillId="0" borderId="2" xfId="0" applyNumberFormat="1" applyFont="1" applyBorder="1" applyAlignment="1">
      <alignment horizontal="center" vertical="center"/>
    </xf>
    <xf numFmtId="0" fontId="4" fillId="0" borderId="2" xfId="0" applyFont="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0" fontId="4" fillId="0" borderId="2" xfId="0" applyFont="1" applyBorder="1" applyAlignment="1">
      <alignment horizontal="right" vertical="center"/>
    </xf>
    <xf numFmtId="0" fontId="6" fillId="0" borderId="2" xfId="0" applyFont="1" applyBorder="1" applyAlignment="1">
      <alignment horizontal="left" vertical="center"/>
    </xf>
    <xf numFmtId="0" fontId="5" fillId="0" borderId="0" xfId="0" applyFont="1" applyAlignment="1">
      <alignment horizontal="left" vertical="center" wrapText="1"/>
    </xf>
    <xf numFmtId="0" fontId="4" fillId="0" borderId="2" xfId="0" applyFont="1" applyBorder="1" applyAlignment="1">
      <alignment horizontal="right" vertical="center" wrapText="1"/>
    </xf>
    <xf numFmtId="164" fontId="5" fillId="0" borderId="3" xfId="0" applyNumberFormat="1" applyFont="1" applyBorder="1" applyAlignment="1">
      <alignment horizontal="center" vertical="center"/>
    </xf>
    <xf numFmtId="164" fontId="5" fillId="0" borderId="5" xfId="0" applyNumberFormat="1" applyFont="1" applyBorder="1" applyAlignment="1">
      <alignment horizontal="center" vertical="center"/>
    </xf>
    <xf numFmtId="0" fontId="4" fillId="0" borderId="0" xfId="0" applyFont="1" applyAlignment="1">
      <alignment vertical="center"/>
    </xf>
    <xf numFmtId="0" fontId="6" fillId="0" borderId="0" xfId="0" applyFont="1" applyAlignment="1">
      <alignment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164" fontId="5" fillId="0" borderId="7" xfId="0" applyNumberFormat="1" applyFont="1" applyBorder="1" applyAlignment="1">
      <alignment horizontal="center" vertical="center"/>
    </xf>
    <xf numFmtId="0" fontId="5" fillId="0" borderId="7" xfId="0" applyFont="1" applyBorder="1" applyAlignment="1">
      <alignment horizontal="center" vertical="center"/>
    </xf>
    <xf numFmtId="164" fontId="5" fillId="0" borderId="8" xfId="0" applyNumberFormat="1" applyFont="1" applyBorder="1" applyAlignment="1">
      <alignment horizontal="center" vertical="center"/>
    </xf>
    <xf numFmtId="164" fontId="4" fillId="0" borderId="9" xfId="0" applyNumberFormat="1" applyFont="1" applyBorder="1" applyAlignment="1">
      <alignment horizontal="center" vertical="center"/>
    </xf>
    <xf numFmtId="164" fontId="5" fillId="0" borderId="10" xfId="0" applyNumberFormat="1" applyFont="1" applyBorder="1" applyAlignment="1">
      <alignment horizontal="center" vertical="center"/>
    </xf>
    <xf numFmtId="0" fontId="4" fillId="0" borderId="5" xfId="0" applyFont="1" applyBorder="1" applyAlignment="1">
      <alignment horizontal="left"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4" fillId="0" borderId="5" xfId="0" applyFont="1" applyBorder="1" applyAlignment="1">
      <alignment vertical="center"/>
    </xf>
    <xf numFmtId="0" fontId="6" fillId="0" borderId="5" xfId="0" applyFont="1" applyBorder="1" applyAlignment="1">
      <alignment horizontal="left" vertical="center"/>
    </xf>
    <xf numFmtId="0" fontId="7" fillId="0" borderId="5" xfId="0" applyFont="1" applyBorder="1" applyAlignment="1">
      <alignment vertical="center" wrapText="1"/>
    </xf>
    <xf numFmtId="0" fontId="5" fillId="0" borderId="16" xfId="0" applyFont="1" applyBorder="1" applyAlignment="1">
      <alignment horizontal="left" vertical="center" wrapText="1" indent="1"/>
    </xf>
    <xf numFmtId="0" fontId="5" fillId="0" borderId="5" xfId="0" applyFont="1" applyBorder="1" applyAlignment="1">
      <alignment horizontal="left" vertical="center" wrapText="1" indent="1"/>
    </xf>
    <xf numFmtId="0" fontId="1" fillId="0" borderId="5" xfId="0" applyFont="1" applyBorder="1" applyAlignment="1">
      <alignment horizontal="justify" vertical="center"/>
    </xf>
    <xf numFmtId="0" fontId="5" fillId="0" borderId="5" xfId="0" applyFont="1" applyBorder="1" applyAlignment="1">
      <alignment vertical="center" wrapText="1"/>
    </xf>
    <xf numFmtId="0" fontId="5" fillId="0" borderId="17" xfId="0" applyFont="1" applyBorder="1" applyAlignment="1">
      <alignment horizontal="left" vertical="center" wrapText="1" indent="1"/>
    </xf>
    <xf numFmtId="0" fontId="5" fillId="0" borderId="15" xfId="0" applyFont="1" applyBorder="1" applyAlignment="1">
      <alignment vertical="center" wrapText="1"/>
    </xf>
    <xf numFmtId="0" fontId="4" fillId="0" borderId="5" xfId="0" applyFont="1" applyBorder="1" applyAlignment="1">
      <alignment vertical="center" wrapText="1"/>
    </xf>
    <xf numFmtId="0" fontId="5" fillId="0" borderId="18" xfId="0" applyFont="1" applyBorder="1" applyAlignment="1">
      <alignment vertical="center" wrapText="1"/>
    </xf>
    <xf numFmtId="0" fontId="6" fillId="0" borderId="20" xfId="0" applyFont="1" applyBorder="1" applyAlignment="1">
      <alignment vertical="center"/>
    </xf>
    <xf numFmtId="0" fontId="4" fillId="0" borderId="6" xfId="0" applyFont="1" applyBorder="1" applyAlignment="1">
      <alignment vertical="center"/>
    </xf>
    <xf numFmtId="0" fontId="5" fillId="0" borderId="6" xfId="0"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4" fillId="0" borderId="14" xfId="0" applyFont="1" applyBorder="1" applyAlignment="1">
      <alignment vertical="center"/>
    </xf>
    <xf numFmtId="0" fontId="4" fillId="0" borderId="14" xfId="0" applyFont="1" applyBorder="1" applyAlignment="1">
      <alignment vertical="center" wrapText="1"/>
    </xf>
    <xf numFmtId="0" fontId="6" fillId="0" borderId="3" xfId="0" applyFont="1" applyBorder="1" applyAlignment="1">
      <alignment horizontal="left"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164" fontId="4" fillId="0" borderId="24" xfId="0" applyNumberFormat="1" applyFont="1" applyBorder="1" applyAlignment="1">
      <alignment horizontal="center" vertical="center"/>
    </xf>
    <xf numFmtId="164" fontId="4" fillId="0" borderId="25" xfId="0" applyNumberFormat="1" applyFont="1" applyBorder="1" applyAlignment="1">
      <alignment horizontal="center" vertical="center"/>
    </xf>
    <xf numFmtId="0" fontId="12" fillId="0" borderId="19" xfId="0" applyFont="1" applyBorder="1" applyAlignment="1">
      <alignment horizontal="center" vertical="center"/>
    </xf>
    <xf numFmtId="0" fontId="5" fillId="0" borderId="19" xfId="0" applyFont="1" applyBorder="1" applyAlignment="1">
      <alignment horizontal="center" vertical="center"/>
    </xf>
    <xf numFmtId="164" fontId="5" fillId="0" borderId="26" xfId="0" applyNumberFormat="1" applyFont="1" applyBorder="1" applyAlignment="1">
      <alignment horizontal="center" vertical="center"/>
    </xf>
    <xf numFmtId="164" fontId="4" fillId="0" borderId="3" xfId="0" applyNumberFormat="1" applyFont="1" applyBorder="1" applyAlignment="1">
      <alignment horizontal="center" vertical="center"/>
    </xf>
    <xf numFmtId="164" fontId="4" fillId="0" borderId="26" xfId="0" applyNumberFormat="1" applyFont="1" applyBorder="1" applyAlignment="1">
      <alignment horizontal="center" vertical="center"/>
    </xf>
    <xf numFmtId="0" fontId="5" fillId="0" borderId="27" xfId="0" applyFont="1" applyBorder="1" applyAlignment="1">
      <alignment horizontal="left" vertical="center" wrapText="1" indent="1"/>
    </xf>
    <xf numFmtId="0" fontId="5" fillId="0" borderId="28" xfId="0" applyFont="1" applyBorder="1" applyAlignment="1">
      <alignment horizontal="left" vertical="center" wrapText="1" indent="1"/>
    </xf>
    <xf numFmtId="0" fontId="5" fillId="0" borderId="28" xfId="0" applyFont="1" applyBorder="1" applyAlignment="1">
      <alignment horizontal="center" vertical="center"/>
    </xf>
    <xf numFmtId="0" fontId="5" fillId="0" borderId="29" xfId="0" applyFont="1" applyBorder="1" applyAlignment="1">
      <alignment horizontal="left" vertical="center" wrapText="1" indent="1"/>
    </xf>
    <xf numFmtId="0" fontId="5" fillId="0" borderId="30" xfId="0" applyFont="1" applyBorder="1" applyAlignment="1">
      <alignment horizontal="center" vertical="center"/>
    </xf>
    <xf numFmtId="0" fontId="5" fillId="0" borderId="22" xfId="0" applyFont="1" applyBorder="1" applyAlignment="1">
      <alignment horizontal="center"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5" fillId="0" borderId="0" xfId="0" applyFont="1" applyAlignment="1">
      <alignment horizontal="left" vertical="center" wrapText="1"/>
    </xf>
    <xf numFmtId="0" fontId="11" fillId="0" borderId="19" xfId="0" applyFont="1" applyBorder="1" applyAlignment="1">
      <alignment horizontal="center" vertical="center"/>
    </xf>
    <xf numFmtId="0" fontId="7" fillId="0" borderId="31" xfId="0" applyFont="1" applyBorder="1" applyAlignment="1">
      <alignment horizontal="left" vertical="center" wrapText="1"/>
    </xf>
    <xf numFmtId="0" fontId="7" fillId="0" borderId="32" xfId="0" applyFont="1" applyBorder="1" applyAlignment="1">
      <alignment horizontal="left" vertical="center" wrapText="1"/>
    </xf>
    <xf numFmtId="0" fontId="7" fillId="0" borderId="33" xfId="0" applyFont="1" applyBorder="1" applyAlignment="1">
      <alignment horizontal="left" vertical="center" wrapText="1"/>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cellXfs>
  <cellStyles count="6">
    <cellStyle name="Excel Built-in Normal" xfId="5" xr:uid="{00000000-0005-0000-0000-000000000000}"/>
    <cellStyle name="Heading" xfId="1" xr:uid="{00000000-0005-0000-0000-000001000000}"/>
    <cellStyle name="Heading1" xfId="2" xr:uid="{00000000-0005-0000-0000-000002000000}"/>
    <cellStyle name="Normal" xfId="0" builtinId="0" customBuiltin="1"/>
    <cellStyle name="Result" xfId="3" xr:uid="{00000000-0005-0000-0000-000004000000}"/>
    <cellStyle name="Result2" xfId="4"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2"/>
  <sheetViews>
    <sheetView showZeros="0" tabSelected="1" view="pageBreakPreview" zoomScaleNormal="100" zoomScaleSheetLayoutView="100" workbookViewId="0">
      <selection activeCell="E63" sqref="E63"/>
    </sheetView>
  </sheetViews>
  <sheetFormatPr baseColWidth="10" defaultColWidth="10.75" defaultRowHeight="12.75"/>
  <cols>
    <col min="1" max="1" width="7.875" style="16" customWidth="1"/>
    <col min="2" max="2" width="51.875" style="4" customWidth="1"/>
    <col min="3" max="4" width="4.625" style="1" customWidth="1"/>
    <col min="5" max="5" width="13.625" style="2" customWidth="1"/>
    <col min="6" max="6" width="15.375" style="2" customWidth="1"/>
    <col min="7" max="16384" width="10.75" style="3"/>
  </cols>
  <sheetData>
    <row r="1" spans="1:6">
      <c r="A1" s="16" t="s">
        <v>46</v>
      </c>
      <c r="B1" s="12"/>
    </row>
    <row r="2" spans="1:6" ht="30" customHeight="1">
      <c r="A2" s="16" t="s">
        <v>7</v>
      </c>
      <c r="B2" s="65" t="s">
        <v>9</v>
      </c>
      <c r="C2" s="65"/>
      <c r="D2" s="65"/>
      <c r="E2" s="65"/>
      <c r="F2" s="65"/>
    </row>
    <row r="3" spans="1:6" ht="13.5" thickBot="1">
      <c r="A3" s="17"/>
    </row>
    <row r="4" spans="1:6" ht="13.5" thickBot="1">
      <c r="A4" s="45"/>
      <c r="B4" s="46" t="s">
        <v>0</v>
      </c>
      <c r="C4" s="48" t="s">
        <v>1</v>
      </c>
      <c r="D4" s="49" t="s">
        <v>2</v>
      </c>
      <c r="E4" s="50" t="s">
        <v>6</v>
      </c>
      <c r="F4" s="51" t="s">
        <v>3</v>
      </c>
    </row>
    <row r="5" spans="1:6">
      <c r="A5" s="40"/>
      <c r="B5" s="30"/>
      <c r="C5" s="11"/>
      <c r="D5" s="11"/>
      <c r="E5" s="11"/>
      <c r="F5" s="47"/>
    </row>
    <row r="6" spans="1:6" ht="22.5" customHeight="1">
      <c r="A6" s="52">
        <v>3</v>
      </c>
      <c r="B6" s="66" t="s">
        <v>11</v>
      </c>
      <c r="C6" s="66"/>
      <c r="D6" s="66"/>
      <c r="E6" s="66"/>
      <c r="F6" s="66"/>
    </row>
    <row r="7" spans="1:6" ht="22.5" customHeight="1">
      <c r="A7" s="52"/>
      <c r="B7" s="63"/>
      <c r="C7" s="64"/>
      <c r="D7" s="64"/>
      <c r="E7" s="64"/>
      <c r="F7" s="64"/>
    </row>
    <row r="8" spans="1:6" ht="17.25" customHeight="1">
      <c r="A8" s="53" t="s">
        <v>51</v>
      </c>
      <c r="B8" s="67" t="s">
        <v>53</v>
      </c>
      <c r="C8" s="68"/>
      <c r="D8" s="68"/>
      <c r="E8" s="68"/>
      <c r="F8" s="69"/>
    </row>
    <row r="9" spans="1:6">
      <c r="A9" s="19"/>
      <c r="B9" s="31"/>
      <c r="C9" s="18"/>
      <c r="D9" s="19"/>
      <c r="E9" s="15"/>
      <c r="F9" s="14"/>
    </row>
    <row r="10" spans="1:6" ht="19.5" customHeight="1">
      <c r="A10" s="19"/>
      <c r="B10" s="36" t="s">
        <v>52</v>
      </c>
      <c r="C10" s="59" t="s">
        <v>4</v>
      </c>
      <c r="D10" s="59">
        <v>1</v>
      </c>
      <c r="E10" s="15"/>
      <c r="F10" s="14"/>
    </row>
    <row r="11" spans="1:6" ht="17.25" customHeight="1">
      <c r="A11" s="19"/>
      <c r="B11" s="33"/>
      <c r="C11" s="5"/>
      <c r="D11" s="5"/>
      <c r="E11" s="15"/>
      <c r="F11" s="14"/>
    </row>
    <row r="12" spans="1:6" ht="13.5" thickBot="1">
      <c r="A12" s="42"/>
      <c r="B12" s="34"/>
      <c r="C12" s="5"/>
      <c r="D12" s="7"/>
      <c r="E12" s="10" t="str">
        <f xml:space="preserve"> "Sous-total " &amp;A8 &amp;" - " &amp;B8</f>
        <v>Sous-total 3.1.1 - ETUDES ET PLANS D'EXECUTION</v>
      </c>
      <c r="F12" s="54"/>
    </row>
    <row r="13" spans="1:6" ht="13.5" thickTop="1">
      <c r="A13" s="41"/>
      <c r="B13" s="25"/>
      <c r="C13" s="5"/>
      <c r="D13" s="5"/>
      <c r="E13" s="6"/>
      <c r="F13" s="14"/>
    </row>
    <row r="14" spans="1:6" ht="17.25" customHeight="1">
      <c r="A14" s="53" t="s">
        <v>12</v>
      </c>
      <c r="B14" s="67" t="s">
        <v>33</v>
      </c>
      <c r="C14" s="68"/>
      <c r="D14" s="68"/>
      <c r="E14" s="68"/>
      <c r="F14" s="69"/>
    </row>
    <row r="15" spans="1:6">
      <c r="A15" s="19"/>
      <c r="B15" s="31"/>
      <c r="C15" s="18"/>
      <c r="D15" s="19"/>
      <c r="E15" s="15"/>
      <c r="F15" s="14"/>
    </row>
    <row r="16" spans="1:6" ht="19.5" customHeight="1">
      <c r="A16" s="19"/>
      <c r="B16" s="57" t="s">
        <v>35</v>
      </c>
      <c r="C16" s="59" t="s">
        <v>4</v>
      </c>
      <c r="D16" s="59">
        <v>1</v>
      </c>
      <c r="E16" s="15"/>
      <c r="F16" s="14"/>
    </row>
    <row r="17" spans="1:6" ht="19.5" customHeight="1">
      <c r="A17" s="19"/>
      <c r="B17" s="58" t="s">
        <v>36</v>
      </c>
      <c r="C17" s="59" t="s">
        <v>4</v>
      </c>
      <c r="D17" s="59">
        <v>1</v>
      </c>
      <c r="E17" s="15"/>
      <c r="F17" s="14"/>
    </row>
    <row r="18" spans="1:6" ht="19.5" customHeight="1">
      <c r="A18" s="19"/>
      <c r="B18" s="60" t="s">
        <v>37</v>
      </c>
      <c r="C18" s="59" t="s">
        <v>4</v>
      </c>
      <c r="D18" s="59">
        <v>1</v>
      </c>
      <c r="E18" s="15"/>
      <c r="F18" s="14"/>
    </row>
    <row r="19" spans="1:6" ht="17.25" customHeight="1">
      <c r="A19" s="19"/>
      <c r="B19" s="33"/>
      <c r="C19" s="5"/>
      <c r="D19" s="5"/>
      <c r="E19" s="15"/>
      <c r="F19" s="14"/>
    </row>
    <row r="20" spans="1:6" ht="13.5" thickBot="1">
      <c r="A20" s="42"/>
      <c r="B20" s="34"/>
      <c r="C20" s="5"/>
      <c r="D20" s="7"/>
      <c r="E20" s="10" t="str">
        <f xml:space="preserve"> "Sous-total " &amp;A14 &amp;" - " &amp;B14</f>
        <v>Sous-total 3.2.2 - MISE A LA TERRE</v>
      </c>
      <c r="F20" s="54"/>
    </row>
    <row r="21" spans="1:6" ht="13.5" thickTop="1">
      <c r="A21" s="19"/>
      <c r="B21" s="35"/>
      <c r="C21" s="5"/>
      <c r="D21" s="5"/>
      <c r="E21" s="6"/>
      <c r="F21" s="14"/>
    </row>
    <row r="22" spans="1:6" ht="18" customHeight="1">
      <c r="A22" s="53" t="s">
        <v>14</v>
      </c>
      <c r="B22" s="67" t="s">
        <v>34</v>
      </c>
      <c r="C22" s="68"/>
      <c r="D22" s="68"/>
      <c r="E22" s="68"/>
      <c r="F22" s="69"/>
    </row>
    <row r="23" spans="1:6">
      <c r="A23" s="19"/>
      <c r="B23" s="31"/>
      <c r="C23" s="18"/>
      <c r="D23" s="19"/>
      <c r="E23" s="15"/>
      <c r="F23" s="14"/>
    </row>
    <row r="24" spans="1:6" ht="21" customHeight="1">
      <c r="A24" s="19"/>
      <c r="B24" s="32" t="s">
        <v>54</v>
      </c>
      <c r="C24" s="26" t="s">
        <v>10</v>
      </c>
      <c r="D24" s="27">
        <v>224</v>
      </c>
      <c r="E24" s="15"/>
      <c r="F24" s="14"/>
    </row>
    <row r="25" spans="1:6" ht="21" customHeight="1">
      <c r="A25" s="19"/>
      <c r="B25" s="32" t="s">
        <v>13</v>
      </c>
      <c r="C25" s="26" t="s">
        <v>10</v>
      </c>
      <c r="D25" s="27">
        <v>224</v>
      </c>
      <c r="E25" s="15"/>
      <c r="F25" s="14"/>
    </row>
    <row r="26" spans="1:6" ht="28.5" customHeight="1">
      <c r="A26" s="19"/>
      <c r="B26" s="32" t="s">
        <v>55</v>
      </c>
      <c r="C26" s="26" t="s">
        <v>4</v>
      </c>
      <c r="D26" s="27">
        <v>1</v>
      </c>
      <c r="E26" s="15"/>
      <c r="F26" s="14"/>
    </row>
    <row r="27" spans="1:6" ht="21" customHeight="1">
      <c r="A27" s="19"/>
      <c r="B27" s="32" t="s">
        <v>42</v>
      </c>
      <c r="C27" s="26" t="s">
        <v>4</v>
      </c>
      <c r="D27" s="27">
        <v>1</v>
      </c>
      <c r="E27" s="15"/>
      <c r="F27" s="14"/>
    </row>
    <row r="28" spans="1:6" ht="17.25" customHeight="1">
      <c r="A28" s="19"/>
      <c r="B28" s="33"/>
      <c r="C28" s="5"/>
      <c r="D28" s="5"/>
      <c r="E28" s="15"/>
      <c r="F28" s="14"/>
    </row>
    <row r="29" spans="1:6" ht="13.5" thickBot="1">
      <c r="A29" s="42"/>
      <c r="B29" s="34"/>
      <c r="C29" s="5"/>
      <c r="D29" s="7"/>
      <c r="E29" s="10" t="str">
        <f xml:space="preserve"> "Sous-total " &amp;A22 &amp;" - " &amp;B22</f>
        <v>Sous-total 3.2.3 - MODULE PHOTOVOLTAIQUE</v>
      </c>
      <c r="F29" s="54"/>
    </row>
    <row r="30" spans="1:6" ht="14.25" customHeight="1" thickTop="1">
      <c r="A30" s="19"/>
      <c r="B30" s="33"/>
      <c r="C30" s="18"/>
      <c r="D30" s="28"/>
      <c r="E30" s="15"/>
      <c r="F30" s="14"/>
    </row>
    <row r="31" spans="1:6" ht="18" customHeight="1">
      <c r="A31" s="53" t="s">
        <v>16</v>
      </c>
      <c r="B31" s="67" t="s">
        <v>15</v>
      </c>
      <c r="C31" s="68"/>
      <c r="D31" s="68"/>
      <c r="E31" s="68"/>
      <c r="F31" s="69"/>
    </row>
    <row r="32" spans="1:6">
      <c r="A32" s="19"/>
      <c r="B32" s="31"/>
      <c r="C32" s="18"/>
      <c r="D32" s="61"/>
      <c r="E32" s="15"/>
      <c r="F32" s="14"/>
    </row>
    <row r="33" spans="1:6" ht="59.25" customHeight="1">
      <c r="A33" s="19"/>
      <c r="B33" s="32" t="s">
        <v>43</v>
      </c>
      <c r="C33" s="26" t="s">
        <v>4</v>
      </c>
      <c r="D33" s="27">
        <v>1</v>
      </c>
      <c r="E33" s="15"/>
      <c r="F33" s="14"/>
    </row>
    <row r="34" spans="1:6" ht="17.25" customHeight="1">
      <c r="A34" s="19"/>
      <c r="B34" s="33"/>
      <c r="C34" s="5"/>
      <c r="D34" s="5"/>
      <c r="E34" s="15"/>
      <c r="F34" s="14"/>
    </row>
    <row r="35" spans="1:6" ht="13.5" thickBot="1">
      <c r="A35" s="42"/>
      <c r="B35" s="34"/>
      <c r="C35" s="5"/>
      <c r="D35" s="7"/>
      <c r="E35" s="10" t="str">
        <f xml:space="preserve"> "Sous-total " &amp;A31 &amp;" - " &amp;B31</f>
        <v xml:space="preserve">Sous-total 3.2.4 - COFFRET ELECTRIQUE DC </v>
      </c>
      <c r="F35" s="54"/>
    </row>
    <row r="36" spans="1:6" ht="18.75" customHeight="1" thickTop="1">
      <c r="A36" s="19"/>
      <c r="B36" s="33"/>
      <c r="C36" s="18"/>
      <c r="D36" s="62"/>
      <c r="E36" s="15"/>
      <c r="F36" s="14"/>
    </row>
    <row r="37" spans="1:6" ht="18" customHeight="1">
      <c r="A37" s="53" t="s">
        <v>21</v>
      </c>
      <c r="B37" s="67" t="s">
        <v>17</v>
      </c>
      <c r="C37" s="68"/>
      <c r="D37" s="68"/>
      <c r="E37" s="68"/>
      <c r="F37" s="69"/>
    </row>
    <row r="38" spans="1:6">
      <c r="A38" s="19"/>
      <c r="B38" s="31"/>
      <c r="C38" s="18"/>
      <c r="D38" s="28"/>
      <c r="E38" s="15"/>
      <c r="F38" s="14"/>
    </row>
    <row r="39" spans="1:6" ht="18.75" customHeight="1">
      <c r="A39" s="19"/>
      <c r="B39" s="32" t="s">
        <v>18</v>
      </c>
      <c r="C39" s="26" t="s">
        <v>4</v>
      </c>
      <c r="D39" s="27">
        <v>1</v>
      </c>
      <c r="E39" s="15"/>
      <c r="F39" s="14"/>
    </row>
    <row r="40" spans="1:6" ht="17.25" customHeight="1">
      <c r="A40" s="19"/>
      <c r="B40" s="32" t="s">
        <v>19</v>
      </c>
      <c r="C40" s="26" t="s">
        <v>4</v>
      </c>
      <c r="D40" s="27">
        <v>1</v>
      </c>
      <c r="E40" s="15"/>
      <c r="F40" s="14"/>
    </row>
    <row r="41" spans="1:6" ht="19.5" customHeight="1">
      <c r="A41" s="19"/>
      <c r="B41" s="32" t="s">
        <v>20</v>
      </c>
      <c r="C41" s="26" t="s">
        <v>4</v>
      </c>
      <c r="D41" s="27">
        <v>1</v>
      </c>
      <c r="E41" s="15"/>
      <c r="F41" s="14"/>
    </row>
    <row r="42" spans="1:6" ht="21" customHeight="1">
      <c r="A42" s="19"/>
      <c r="B42" s="32" t="s">
        <v>42</v>
      </c>
      <c r="C42" s="26" t="s">
        <v>4</v>
      </c>
      <c r="D42" s="27">
        <v>1</v>
      </c>
      <c r="E42" s="15"/>
      <c r="F42" s="14"/>
    </row>
    <row r="43" spans="1:6" ht="17.25" customHeight="1">
      <c r="A43" s="19"/>
      <c r="B43" s="33"/>
      <c r="C43" s="5"/>
      <c r="D43" s="5"/>
      <c r="E43" s="15"/>
      <c r="F43" s="14"/>
    </row>
    <row r="44" spans="1:6" ht="13.5" thickBot="1">
      <c r="A44" s="42"/>
      <c r="B44" s="34"/>
      <c r="C44" s="5"/>
      <c r="D44" s="7"/>
      <c r="E44" s="10" t="str">
        <f xml:space="preserve"> "Sous-total " &amp;A37 &amp;" - " &amp;B37</f>
        <v>Sous-total 3.2.5 - ARRET D'URGENCE ET COUPURE POMPIER</v>
      </c>
      <c r="F44" s="54"/>
    </row>
    <row r="45" spans="1:6" ht="13.5" thickTop="1">
      <c r="A45" s="19"/>
      <c r="B45" s="33"/>
      <c r="C45" s="18"/>
      <c r="D45" s="19"/>
      <c r="E45" s="15"/>
      <c r="F45" s="14"/>
    </row>
    <row r="46" spans="1:6" ht="19.5" customHeight="1">
      <c r="A46" s="53" t="s">
        <v>23</v>
      </c>
      <c r="B46" s="67" t="s">
        <v>56</v>
      </c>
      <c r="C46" s="68"/>
      <c r="D46" s="68"/>
      <c r="E46" s="68"/>
      <c r="F46" s="69"/>
    </row>
    <row r="47" spans="1:6">
      <c r="A47" s="19"/>
      <c r="B47" s="31"/>
      <c r="C47" s="18"/>
      <c r="D47" s="19"/>
      <c r="E47" s="15"/>
      <c r="F47" s="14"/>
    </row>
    <row r="48" spans="1:6" ht="20.25" customHeight="1">
      <c r="A48" s="19"/>
      <c r="B48" s="32" t="s">
        <v>57</v>
      </c>
      <c r="C48" s="26" t="s">
        <v>4</v>
      </c>
      <c r="D48" s="26">
        <v>1</v>
      </c>
      <c r="E48" s="15"/>
      <c r="F48" s="14"/>
    </row>
    <row r="49" spans="1:6" ht="20.25" customHeight="1">
      <c r="A49" s="19"/>
      <c r="B49" s="32" t="s">
        <v>22</v>
      </c>
      <c r="C49" s="26" t="s">
        <v>4</v>
      </c>
      <c r="D49" s="26">
        <v>12</v>
      </c>
      <c r="E49" s="15"/>
      <c r="F49" s="14"/>
    </row>
    <row r="50" spans="1:6" ht="20.25" customHeight="1">
      <c r="A50" s="19"/>
      <c r="B50" s="32" t="s">
        <v>42</v>
      </c>
      <c r="C50" s="26" t="s">
        <v>4</v>
      </c>
      <c r="D50" s="26">
        <v>1</v>
      </c>
      <c r="E50" s="15"/>
      <c r="F50" s="14"/>
    </row>
    <row r="51" spans="1:6" ht="17.25" customHeight="1">
      <c r="A51" s="19"/>
      <c r="B51" s="33"/>
      <c r="C51" s="5"/>
      <c r="D51" s="5"/>
      <c r="E51" s="15"/>
      <c r="F51" s="14"/>
    </row>
    <row r="52" spans="1:6" ht="13.5" thickBot="1">
      <c r="A52" s="42"/>
      <c r="B52" s="34"/>
      <c r="C52" s="5"/>
      <c r="D52" s="7"/>
      <c r="E52" s="10" t="str">
        <f xml:space="preserve"> "Sous-total " &amp;A46 &amp;" - " &amp;B46</f>
        <v>Sous-total 3.2.6 - ONDULEUR</v>
      </c>
      <c r="F52" s="54"/>
    </row>
    <row r="53" spans="1:6" ht="13.5" thickTop="1">
      <c r="A53" s="19"/>
      <c r="B53" s="33"/>
      <c r="C53" s="18"/>
      <c r="D53" s="19"/>
      <c r="E53" s="15"/>
      <c r="F53" s="14"/>
    </row>
    <row r="54" spans="1:6" ht="20.25" customHeight="1">
      <c r="A54" s="53" t="s">
        <v>26</v>
      </c>
      <c r="B54" s="67" t="s">
        <v>24</v>
      </c>
      <c r="C54" s="68"/>
      <c r="D54" s="68"/>
      <c r="E54" s="68"/>
      <c r="F54" s="69"/>
    </row>
    <row r="55" spans="1:6">
      <c r="A55" s="19"/>
      <c r="B55" s="31"/>
      <c r="C55" s="18"/>
      <c r="D55" s="19"/>
      <c r="E55" s="15"/>
      <c r="F55" s="14"/>
    </row>
    <row r="56" spans="1:6" ht="51" customHeight="1">
      <c r="A56" s="19"/>
      <c r="B56" s="32" t="s">
        <v>44</v>
      </c>
      <c r="C56" s="26" t="s">
        <v>4</v>
      </c>
      <c r="D56" s="26">
        <v>1</v>
      </c>
      <c r="E56" s="15"/>
      <c r="F56" s="14"/>
    </row>
    <row r="57" spans="1:6" ht="24.75" customHeight="1">
      <c r="A57" s="19"/>
      <c r="B57" s="32" t="s">
        <v>45</v>
      </c>
      <c r="C57" s="26" t="s">
        <v>4</v>
      </c>
      <c r="D57" s="26">
        <v>1</v>
      </c>
      <c r="E57" s="15"/>
      <c r="F57" s="14"/>
    </row>
    <row r="58" spans="1:6" ht="17.25" customHeight="1">
      <c r="A58" s="19"/>
      <c r="B58" s="33"/>
      <c r="C58" s="5"/>
      <c r="D58" s="5"/>
      <c r="E58" s="15"/>
      <c r="F58" s="14"/>
    </row>
    <row r="59" spans="1:6" ht="13.5" thickBot="1">
      <c r="A59" s="42"/>
      <c r="B59" s="34"/>
      <c r="C59" s="5"/>
      <c r="D59" s="7"/>
      <c r="E59" s="10" t="str">
        <f xml:space="preserve"> "Sous-total " &amp;A54 &amp;" - " &amp;B54</f>
        <v>Sous-total 3.2.7 - PASSERELLE DE COMMUNICATION</v>
      </c>
      <c r="F59" s="54"/>
    </row>
    <row r="60" spans="1:6" ht="13.5" thickTop="1">
      <c r="A60" s="19"/>
      <c r="B60" s="33"/>
      <c r="C60" s="18"/>
      <c r="D60" s="19"/>
      <c r="E60" s="15"/>
      <c r="F60" s="14"/>
    </row>
    <row r="61" spans="1:6" ht="21" customHeight="1">
      <c r="A61" s="53" t="s">
        <v>28</v>
      </c>
      <c r="B61" s="67" t="s">
        <v>25</v>
      </c>
      <c r="C61" s="68"/>
      <c r="D61" s="68"/>
      <c r="E61" s="68"/>
      <c r="F61" s="69"/>
    </row>
    <row r="62" spans="1:6">
      <c r="A62" s="19"/>
      <c r="B62" s="31"/>
      <c r="C62" s="18"/>
      <c r="D62" s="19"/>
      <c r="E62" s="15"/>
      <c r="F62" s="14"/>
    </row>
    <row r="63" spans="1:6" ht="50.25" customHeight="1">
      <c r="A63" s="19"/>
      <c r="B63" s="32" t="s">
        <v>50</v>
      </c>
      <c r="C63" s="26" t="s">
        <v>4</v>
      </c>
      <c r="D63" s="26">
        <v>1</v>
      </c>
      <c r="E63" s="15"/>
      <c r="F63" s="14"/>
    </row>
    <row r="64" spans="1:6" ht="17.25" customHeight="1">
      <c r="A64" s="19"/>
      <c r="B64" s="33"/>
      <c r="C64" s="5"/>
      <c r="D64" s="5"/>
      <c r="E64" s="15"/>
      <c r="F64" s="14"/>
    </row>
    <row r="65" spans="1:6" ht="13.5" thickBot="1">
      <c r="A65" s="42"/>
      <c r="B65" s="34"/>
      <c r="C65" s="5"/>
      <c r="D65" s="7"/>
      <c r="E65" s="10" t="str">
        <f xml:space="preserve"> "Sous-total " &amp;A61 &amp;" - " &amp;B61</f>
        <v xml:space="preserve">Sous-total 3.2.8 - COFFRET ELECTRIQUE AC </v>
      </c>
      <c r="F65" s="54"/>
    </row>
    <row r="66" spans="1:6" ht="13.5" thickTop="1">
      <c r="A66" s="19"/>
      <c r="B66" s="33"/>
      <c r="C66" s="18"/>
      <c r="D66" s="19"/>
      <c r="E66" s="15"/>
      <c r="F66" s="14"/>
    </row>
    <row r="67" spans="1:6" ht="21" customHeight="1">
      <c r="A67" s="53" t="s">
        <v>48</v>
      </c>
      <c r="B67" s="67" t="s">
        <v>47</v>
      </c>
      <c r="C67" s="68"/>
      <c r="D67" s="68"/>
      <c r="E67" s="68"/>
      <c r="F67" s="69"/>
    </row>
    <row r="68" spans="1:6">
      <c r="A68" s="19"/>
      <c r="B68" s="31"/>
      <c r="C68" s="18"/>
      <c r="D68" s="19"/>
      <c r="E68" s="15"/>
      <c r="F68" s="14"/>
    </row>
    <row r="69" spans="1:6" ht="50.25" customHeight="1">
      <c r="A69" s="19"/>
      <c r="B69" s="32" t="s">
        <v>49</v>
      </c>
      <c r="C69" s="26" t="s">
        <v>4</v>
      </c>
      <c r="D69" s="26">
        <v>1</v>
      </c>
      <c r="E69" s="15"/>
      <c r="F69" s="14"/>
    </row>
    <row r="70" spans="1:6" ht="17.25" customHeight="1">
      <c r="A70" s="19"/>
      <c r="B70" s="33"/>
      <c r="C70" s="5"/>
      <c r="D70" s="5"/>
      <c r="E70" s="15"/>
      <c r="F70" s="14"/>
    </row>
    <row r="71" spans="1:6" ht="13.5" thickBot="1">
      <c r="A71" s="42"/>
      <c r="B71" s="34"/>
      <c r="C71" s="5"/>
      <c r="D71" s="7"/>
      <c r="E71" s="10" t="str">
        <f xml:space="preserve"> "Sous-total " &amp;A67 &amp;" - " &amp;B67</f>
        <v>Sous-total 3.2.8.1 - RACCORDEMENT SUR RESEAUX EXISTANT POUR AUTOCONSOMATION</v>
      </c>
      <c r="F71" s="54"/>
    </row>
    <row r="72" spans="1:6" ht="13.5" thickTop="1">
      <c r="A72" s="19"/>
      <c r="B72" s="33"/>
      <c r="C72" s="18"/>
      <c r="D72" s="19"/>
      <c r="E72" s="15"/>
      <c r="F72" s="14"/>
    </row>
    <row r="73" spans="1:6" ht="25.5" customHeight="1">
      <c r="A73" s="53" t="s">
        <v>38</v>
      </c>
      <c r="B73" s="67" t="s">
        <v>27</v>
      </c>
      <c r="C73" s="68"/>
      <c r="D73" s="68"/>
      <c r="E73" s="68"/>
      <c r="F73" s="69"/>
    </row>
    <row r="74" spans="1:6">
      <c r="A74" s="19"/>
      <c r="B74" s="31"/>
      <c r="C74" s="18"/>
      <c r="D74" s="19"/>
      <c r="E74" s="15"/>
      <c r="F74" s="14"/>
    </row>
    <row r="75" spans="1:6" ht="48.75" customHeight="1">
      <c r="A75" s="19"/>
      <c r="B75" s="32" t="s">
        <v>29</v>
      </c>
      <c r="C75" s="26" t="s">
        <v>4</v>
      </c>
      <c r="D75" s="26">
        <v>1</v>
      </c>
      <c r="E75" s="15"/>
      <c r="F75" s="14"/>
    </row>
    <row r="76" spans="1:6" ht="17.25" customHeight="1">
      <c r="A76" s="19"/>
      <c r="B76" s="33"/>
      <c r="C76" s="5"/>
      <c r="D76" s="5"/>
      <c r="E76" s="15"/>
      <c r="F76" s="14"/>
    </row>
    <row r="77" spans="1:6" ht="13.5" thickBot="1">
      <c r="A77" s="42"/>
      <c r="B77" s="34"/>
      <c r="C77" s="5"/>
      <c r="D77" s="7"/>
      <c r="E77" s="10" t="str">
        <f xml:space="preserve"> "Sous-total " &amp;A73 &amp;" - " &amp;B73</f>
        <v>Sous-total 3.2.9 - DÉMARCHE POUR REJET D'EXCÉDENT DE PRODUCTION SUR RÉSEAU ENEDIS</v>
      </c>
      <c r="F77" s="54"/>
    </row>
    <row r="78" spans="1:6" ht="13.5" thickTop="1">
      <c r="A78" s="19"/>
      <c r="B78" s="33"/>
      <c r="C78" s="18"/>
      <c r="D78" s="19"/>
      <c r="E78" s="15"/>
      <c r="F78" s="14"/>
    </row>
    <row r="79" spans="1:6" ht="25.5" customHeight="1">
      <c r="A79" s="53" t="s">
        <v>39</v>
      </c>
      <c r="B79" s="67" t="s">
        <v>30</v>
      </c>
      <c r="C79" s="68"/>
      <c r="D79" s="68"/>
      <c r="E79" s="68"/>
      <c r="F79" s="69"/>
    </row>
    <row r="80" spans="1:6">
      <c r="A80" s="19"/>
      <c r="B80" s="31"/>
      <c r="C80" s="18"/>
      <c r="D80" s="19"/>
      <c r="E80" s="15"/>
      <c r="F80" s="14"/>
    </row>
    <row r="81" spans="1:6" ht="47.25" customHeight="1">
      <c r="A81" s="19"/>
      <c r="B81" s="32" t="s">
        <v>31</v>
      </c>
      <c r="C81" s="26" t="s">
        <v>4</v>
      </c>
      <c r="D81" s="26">
        <v>1</v>
      </c>
      <c r="E81" s="15"/>
      <c r="F81" s="14"/>
    </row>
    <row r="82" spans="1:6" ht="20.25" customHeight="1">
      <c r="A82" s="19"/>
      <c r="B82" s="32" t="s">
        <v>42</v>
      </c>
      <c r="C82" s="26" t="s">
        <v>4</v>
      </c>
      <c r="D82" s="26">
        <v>1</v>
      </c>
      <c r="E82" s="15"/>
      <c r="F82" s="14"/>
    </row>
    <row r="83" spans="1:6" ht="20.25" customHeight="1">
      <c r="A83" s="19"/>
      <c r="B83" s="32" t="s">
        <v>45</v>
      </c>
      <c r="C83" s="26" t="s">
        <v>4</v>
      </c>
      <c r="D83" s="26">
        <v>1</v>
      </c>
      <c r="E83" s="15"/>
      <c r="F83" s="14"/>
    </row>
    <row r="84" spans="1:6" ht="17.25" customHeight="1">
      <c r="A84" s="19"/>
      <c r="B84" s="33"/>
      <c r="C84" s="5"/>
      <c r="D84" s="5"/>
      <c r="E84" s="15"/>
      <c r="F84" s="14"/>
    </row>
    <row r="85" spans="1:6" ht="13.5" thickBot="1">
      <c r="A85" s="42"/>
      <c r="B85" s="34"/>
      <c r="C85" s="5"/>
      <c r="D85" s="7"/>
      <c r="E85" s="10" t="str">
        <f xml:space="preserve"> "Sous-total " &amp;A79 &amp;" - " &amp;B79</f>
        <v xml:space="preserve">Sous-total 3.2.10 - PANNEAU D’AFFICHAGE DE LA PRODUCTION ET CONSOMMATION </v>
      </c>
      <c r="F85" s="54"/>
    </row>
    <row r="86" spans="1:6" ht="13.5" thickTop="1">
      <c r="A86" s="19"/>
      <c r="B86" s="33"/>
      <c r="C86" s="18"/>
      <c r="D86" s="19"/>
      <c r="E86" s="15"/>
      <c r="F86" s="14"/>
    </row>
    <row r="87" spans="1:6" ht="19.5" customHeight="1">
      <c r="A87" s="53"/>
      <c r="B87" s="70" t="s">
        <v>8</v>
      </c>
      <c r="C87" s="71"/>
      <c r="D87" s="71"/>
      <c r="E87" s="71"/>
      <c r="F87" s="72"/>
    </row>
    <row r="88" spans="1:6">
      <c r="A88" s="19"/>
      <c r="B88" s="31"/>
      <c r="C88" s="18"/>
      <c r="D88" s="19"/>
      <c r="E88" s="15"/>
      <c r="F88" s="14"/>
    </row>
    <row r="89" spans="1:6" ht="24.75" customHeight="1">
      <c r="A89" s="19"/>
      <c r="B89" s="32" t="s">
        <v>32</v>
      </c>
      <c r="C89" s="26" t="s">
        <v>4</v>
      </c>
      <c r="D89" s="26">
        <v>1</v>
      </c>
      <c r="E89" s="15"/>
      <c r="F89" s="14"/>
    </row>
    <row r="90" spans="1:6" ht="29.25" customHeight="1">
      <c r="A90" s="19"/>
      <c r="B90" s="32" t="s">
        <v>41</v>
      </c>
      <c r="C90" s="26" t="s">
        <v>4</v>
      </c>
      <c r="D90" s="26">
        <v>1</v>
      </c>
      <c r="E90" s="15"/>
      <c r="F90" s="14"/>
    </row>
    <row r="91" spans="1:6" ht="28.5" customHeight="1">
      <c r="A91" s="19"/>
      <c r="B91" s="32" t="s">
        <v>40</v>
      </c>
      <c r="C91" s="26" t="s">
        <v>4</v>
      </c>
      <c r="D91" s="26">
        <v>1</v>
      </c>
      <c r="E91" s="15"/>
      <c r="F91" s="14"/>
    </row>
    <row r="92" spans="1:6" ht="25.5" customHeight="1" thickBot="1">
      <c r="A92" s="42"/>
      <c r="B92" s="34"/>
      <c r="C92" s="5"/>
      <c r="D92" s="7"/>
      <c r="E92" s="10" t="str">
        <f xml:space="preserve"> "Sous-total " &amp;A87 &amp;" - " &amp;B87</f>
        <v>Sous-total  - TRAVAUX DIVERS</v>
      </c>
      <c r="F92" s="54"/>
    </row>
    <row r="93" spans="1:6" ht="13.5" thickTop="1">
      <c r="A93" s="19"/>
      <c r="B93" s="33"/>
      <c r="C93" s="5"/>
      <c r="D93" s="5"/>
      <c r="E93" s="6"/>
      <c r="F93" s="14"/>
    </row>
    <row r="94" spans="1:6" ht="13.5" thickBot="1">
      <c r="A94" s="41"/>
      <c r="B94" s="35"/>
      <c r="C94" s="5"/>
      <c r="D94" s="5"/>
      <c r="E94" s="10" t="str">
        <f xml:space="preserve"> "Total " &amp;A6 &amp;" - " &amp;B6</f>
        <v>Total 3 - INSTALLATION PHOTOVOLTAIQUE</v>
      </c>
      <c r="F94" s="56"/>
    </row>
    <row r="95" spans="1:6" ht="13.5" thickTop="1">
      <c r="A95" s="41"/>
      <c r="B95" s="35"/>
      <c r="C95" s="5"/>
      <c r="D95" s="5"/>
      <c r="E95" s="13"/>
      <c r="F95" s="55"/>
    </row>
    <row r="96" spans="1:6">
      <c r="A96" s="43"/>
      <c r="B96" s="37"/>
      <c r="C96" s="8"/>
      <c r="D96" s="8"/>
      <c r="E96" s="9"/>
      <c r="F96" s="22"/>
    </row>
    <row r="97" spans="1:6">
      <c r="A97" s="41" t="str">
        <f>"RECAPITULATIF " &amp;B6</f>
        <v>RECAPITULATIF INSTALLATION PHOTOVOLTAIQUE</v>
      </c>
      <c r="B97" s="38"/>
      <c r="C97" s="5"/>
      <c r="D97" s="5"/>
      <c r="E97" s="6"/>
      <c r="F97" s="14"/>
    </row>
    <row r="98" spans="1:6">
      <c r="A98" s="41" t="str">
        <f>+A8</f>
        <v>3.1.1</v>
      </c>
      <c r="B98" s="38" t="str">
        <f>+B8</f>
        <v>ETUDES ET PLANS D'EXECUTION</v>
      </c>
      <c r="C98" s="5"/>
      <c r="D98" s="5"/>
      <c r="E98" s="6"/>
      <c r="F98" s="14"/>
    </row>
    <row r="99" spans="1:6">
      <c r="A99" s="41" t="str">
        <f>A14</f>
        <v>3.2.2</v>
      </c>
      <c r="B99" s="38" t="str">
        <f>B14</f>
        <v>MISE A LA TERRE</v>
      </c>
      <c r="C99" s="5"/>
      <c r="D99" s="5"/>
      <c r="E99" s="6"/>
      <c r="F99" s="14"/>
    </row>
    <row r="100" spans="1:6">
      <c r="A100" s="41" t="str">
        <f>A22</f>
        <v>3.2.3</v>
      </c>
      <c r="B100" s="29" t="str">
        <f>B22</f>
        <v>MODULE PHOTOVOLTAIQUE</v>
      </c>
      <c r="C100" s="5"/>
      <c r="D100" s="5"/>
      <c r="E100" s="6"/>
      <c r="F100" s="14"/>
    </row>
    <row r="101" spans="1:6">
      <c r="A101" s="41" t="str">
        <f>A31</f>
        <v>3.2.4</v>
      </c>
      <c r="B101" s="29" t="str">
        <f>B31</f>
        <v xml:space="preserve">COFFRET ELECTRIQUE DC </v>
      </c>
      <c r="C101" s="5"/>
      <c r="D101" s="5"/>
      <c r="E101" s="6"/>
      <c r="F101" s="14"/>
    </row>
    <row r="102" spans="1:6">
      <c r="A102" s="41" t="str">
        <f>A37</f>
        <v>3.2.5</v>
      </c>
      <c r="B102" s="29" t="str">
        <f>B37</f>
        <v>ARRET D'URGENCE ET COUPURE POMPIER</v>
      </c>
      <c r="C102" s="5"/>
      <c r="D102" s="5"/>
      <c r="E102" s="6"/>
      <c r="F102" s="14"/>
    </row>
    <row r="103" spans="1:6">
      <c r="A103" s="41" t="str">
        <f>A46</f>
        <v>3.2.6</v>
      </c>
      <c r="B103" s="29" t="str">
        <f>B46</f>
        <v>ONDULEUR</v>
      </c>
      <c r="C103" s="5"/>
      <c r="D103" s="5"/>
      <c r="E103" s="6"/>
      <c r="F103" s="14"/>
    </row>
    <row r="104" spans="1:6">
      <c r="A104" s="41" t="str">
        <f>A54</f>
        <v>3.2.7</v>
      </c>
      <c r="B104" s="29" t="str">
        <f>B54</f>
        <v>PASSERELLE DE COMMUNICATION</v>
      </c>
      <c r="C104" s="5"/>
      <c r="D104" s="5"/>
      <c r="E104" s="6"/>
      <c r="F104" s="14"/>
    </row>
    <row r="105" spans="1:6" ht="13.5" customHeight="1">
      <c r="A105" s="41" t="str">
        <f>A61</f>
        <v>3.2.8</v>
      </c>
      <c r="B105" s="29" t="str">
        <f>B61</f>
        <v xml:space="preserve">COFFRET ELECTRIQUE AC </v>
      </c>
      <c r="C105" s="5"/>
      <c r="D105" s="5"/>
      <c r="E105" s="6"/>
      <c r="F105" s="14"/>
    </row>
    <row r="106" spans="1:6" ht="13.5" customHeight="1">
      <c r="A106" s="41" t="str">
        <f>A67</f>
        <v>3.2.8.1</v>
      </c>
      <c r="B106" s="29" t="str">
        <f>B67</f>
        <v>RACCORDEMENT SUR RESEAUX EXISTANT POUR AUTOCONSOMATION</v>
      </c>
      <c r="C106" s="5"/>
      <c r="D106" s="5"/>
      <c r="E106" s="6"/>
      <c r="F106" s="14"/>
    </row>
    <row r="107" spans="1:6" ht="13.5" customHeight="1">
      <c r="A107" s="41" t="str">
        <f>A73</f>
        <v>3.2.9</v>
      </c>
      <c r="B107" s="29" t="str">
        <f>B73</f>
        <v>DÉMARCHE POUR REJET D'EXCÉDENT DE PRODUCTION SUR RÉSEAU ENEDIS</v>
      </c>
      <c r="C107" s="5"/>
      <c r="D107" s="5"/>
      <c r="E107" s="6"/>
      <c r="F107" s="14"/>
    </row>
    <row r="108" spans="1:6" ht="13.5" customHeight="1">
      <c r="A108" s="41" t="str">
        <f>A79</f>
        <v>3.2.10</v>
      </c>
      <c r="B108" s="29" t="str">
        <f>B79</f>
        <v xml:space="preserve">PANNEAU D’AFFICHAGE DE LA PRODUCTION ET CONSOMMATION </v>
      </c>
      <c r="C108" s="5"/>
      <c r="D108" s="5"/>
      <c r="E108" s="6"/>
      <c r="F108" s="14"/>
    </row>
    <row r="109" spans="1:6">
      <c r="A109" s="41"/>
      <c r="B109" s="25" t="str">
        <f>+B87</f>
        <v>TRAVAUX DIVERS</v>
      </c>
      <c r="C109" s="5"/>
      <c r="D109" s="5"/>
      <c r="E109" s="6"/>
      <c r="F109" s="14"/>
    </row>
    <row r="110" spans="1:6">
      <c r="A110" s="41"/>
      <c r="B110" s="25"/>
      <c r="C110" s="5"/>
      <c r="D110" s="5"/>
      <c r="E110" s="6"/>
      <c r="F110" s="14"/>
    </row>
    <row r="111" spans="1:6">
      <c r="A111" s="41"/>
      <c r="B111" s="38" t="s">
        <v>5</v>
      </c>
      <c r="C111" s="5"/>
      <c r="D111" s="5"/>
      <c r="E111" s="6"/>
      <c r="F111" s="23"/>
    </row>
    <row r="112" spans="1:6" ht="13.5" thickBot="1">
      <c r="A112" s="44"/>
      <c r="B112" s="39"/>
      <c r="C112" s="21"/>
      <c r="D112" s="21"/>
      <c r="E112" s="20"/>
      <c r="F112" s="24"/>
    </row>
  </sheetData>
  <mergeCells count="14">
    <mergeCell ref="B79:F79"/>
    <mergeCell ref="B87:F87"/>
    <mergeCell ref="B31:F31"/>
    <mergeCell ref="B37:F37"/>
    <mergeCell ref="B46:F46"/>
    <mergeCell ref="B54:F54"/>
    <mergeCell ref="B61:F61"/>
    <mergeCell ref="B2:F2"/>
    <mergeCell ref="B6:F6"/>
    <mergeCell ref="B14:F14"/>
    <mergeCell ref="B22:F22"/>
    <mergeCell ref="B73:F73"/>
    <mergeCell ref="B67:F67"/>
    <mergeCell ref="B8:F8"/>
  </mergeCells>
  <phoneticPr fontId="10" type="noConversion"/>
  <pageMargins left="0.39370078740157483" right="0.23622047244094491" top="0.98425196850393704" bottom="0.94488188976377963" header="0.39370078740157483" footer="0.39370078740157483"/>
  <pageSetup paperSize="9" scale="94" orientation="portrait" r:id="rId1"/>
  <headerFooter>
    <oddHeader>&amp;L&amp;"Trebuchet MS,Gras"&amp;9GYMNASE DE L'ENSA
74400 CHAMONIX MONT BLANC&amp;C&amp;10
DCE -Electricité INSTALLATION PHOTOVOLTAÏQUE
&amp;R&amp;9PAGE : &amp;P/&amp;N</oddHeader>
    <oddFooter>&amp;L&amp;8&amp;G&amp;C&amp;"Futura Lt BT,Light"&amp;10 &amp;R&amp;"Futura Lt BT,Light Gras"&amp;10Double CEnS&amp;"Futura Lt BT,Light"
57 rue des gorges de la Frasse - 74700 SALLANCHES
04.50.21.80.10 - contact@double-cens.com</oddFooter>
  </headerFooter>
  <legacyDrawingHF r:id="rId2"/>
</worksheet>
</file>

<file path=docProps/app.xml><?xml version="1.0" encoding="utf-8"?>
<Properties xmlns="http://schemas.openxmlformats.org/officeDocument/2006/extended-properties" xmlns:vt="http://schemas.openxmlformats.org/officeDocument/2006/docPropsVTypes">
  <TotalTime>204</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ELECTRICITE COURANTS FORT</vt:lpstr>
      <vt:lpstr>'ELECTRICITE COURANTS FORT'!Impression_des_titres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PBL PBL</dc:creator>
  <cp:lastModifiedBy>Contact Général - Double CEnS</cp:lastModifiedBy>
  <cp:revision>17</cp:revision>
  <cp:lastPrinted>2025-05-26T08:21:57Z</cp:lastPrinted>
  <dcterms:created xsi:type="dcterms:W3CDTF">2009-09-01T09:34:28Z</dcterms:created>
  <dcterms:modified xsi:type="dcterms:W3CDTF">2025-05-26T08:22:01Z</dcterms:modified>
</cp:coreProperties>
</file>