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ACHATS\MARCHE-3\NETTOYAGE\1 - DOSSIERS EN COURS\DAF_2025_000077 - Nettoyage MONTAUBAN\10 - DAF_2025_000077\10D - DCE zip\Annexes Financières à l'ATTRI\Lot 2 - Castelsarrasin\Poste 1\"/>
    </mc:Choice>
  </mc:AlternateContent>
  <bookViews>
    <workbookView xWindow="0" yWindow="0" windowWidth="25395" windowHeight="7050"/>
  </bookViews>
  <sheets>
    <sheet name="A1 Lot 2 P1 DPGF"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3" i="1" l="1"/>
  <c r="E65" i="1"/>
  <c r="E56" i="1"/>
  <c r="E51" i="1"/>
  <c r="E50" i="1"/>
</calcChain>
</file>

<file path=xl/sharedStrings.xml><?xml version="1.0" encoding="utf-8"?>
<sst xmlns="http://schemas.openxmlformats.org/spreadsheetml/2006/main" count="116" uniqueCount="66">
  <si>
    <t>Type de prestation</t>
  </si>
  <si>
    <t>Bâtiment</t>
  </si>
  <si>
    <t>Type de local</t>
  </si>
  <si>
    <t>Entrées/Hall/Circulation/Escalier</t>
  </si>
  <si>
    <t>Sanitaires/Bloc hygiène</t>
  </si>
  <si>
    <t>Salle de réunion/salle d'attente/vestiaires</t>
  </si>
  <si>
    <t>Bureaux</t>
  </si>
  <si>
    <t>Salles de sport</t>
  </si>
  <si>
    <t>Salles de restauration</t>
  </si>
  <si>
    <t>Nettoyage Local Plonge</t>
  </si>
  <si>
    <t>Prestations de plonge - Petit déjeuner</t>
  </si>
  <si>
    <t>Prestations de plonge - Midi</t>
  </si>
  <si>
    <t>Pour 550 repas journalier</t>
  </si>
  <si>
    <t>Pour 100 repas journalier</t>
  </si>
  <si>
    <t>MONTANT TOTAL ANNUEL POUR TOUS SITES LOCAUX COURANTS SO48</t>
  </si>
  <si>
    <t xml:space="preserve">MONTANT TOTAL ANNUEL POUR TOUS SITES PLONGE SC04 </t>
  </si>
  <si>
    <t>MONTANT TOTAL ANNUEL POUR TOUS SITES LOCAUX COURANTS + PLONGE</t>
  </si>
  <si>
    <t>Référence N° annexe du CCTP</t>
  </si>
  <si>
    <t>Unité en m2 pour les surfaces</t>
  </si>
  <si>
    <t>Unité en nombre de plateaux pour la plonge</t>
  </si>
  <si>
    <t>Nettoyage des locaux - Voir détails article 4.1 du CCTP</t>
  </si>
  <si>
    <t>Ne pas remplir</t>
  </si>
  <si>
    <t>Nettoyage Local Produits</t>
  </si>
  <si>
    <t>Nettoyage Local Vaisselle Propre</t>
  </si>
  <si>
    <t>Nettoyage Local Déchets Alimentaires</t>
  </si>
  <si>
    <t>DECOMPOSITION DU PRIX GLOBAL et FORFAITAIRE (DPGF)
ANNEXE A1 à l'acte d'engagement
LOT 2 POSTE 1 relatif aux prestations annuelles "Nettoyage des locaux et de la vitrerie, des locaux plonge, des salles de restauration et des prestations plonge"
Sites militaires du groupement de soutien commissariat (GSC) de Montauban</t>
  </si>
  <si>
    <t>CASTELSARRASIN</t>
  </si>
  <si>
    <t>31ème RG - Masercot et Lavalette</t>
  </si>
  <si>
    <t xml:space="preserve">Annexe CT 7 </t>
  </si>
  <si>
    <t>Bât 01 - Service Général</t>
  </si>
  <si>
    <t>Bât 07 - PC</t>
  </si>
  <si>
    <t>Bât 09 - Instruction/Sport</t>
  </si>
  <si>
    <t>Bât 10 - Echelon Social</t>
  </si>
  <si>
    <t>Bât 16 - Espace Atlas</t>
  </si>
  <si>
    <t>Bât 18 - EOD</t>
  </si>
  <si>
    <t>Bât 22 - Infirmerie</t>
  </si>
  <si>
    <t xml:space="preserve">Vitrerie </t>
  </si>
  <si>
    <t>Bât 34 - Atelier</t>
  </si>
  <si>
    <t>Bât 39 - Atelier</t>
  </si>
  <si>
    <t>LAVALETTE - Bât 05</t>
  </si>
  <si>
    <t>LAVALETTE - Bât 21</t>
  </si>
  <si>
    <t>LAVALETTE - Bât 22</t>
  </si>
  <si>
    <t>LAVALETTE - Bât 33</t>
  </si>
  <si>
    <t>LAVALETTE - Bât 37</t>
  </si>
  <si>
    <t>LAVALETTE - Bât 50</t>
  </si>
  <si>
    <t>TOTAL ANNEXE CT7 NETTOYAGE (UO BDD SO48)</t>
  </si>
  <si>
    <t>TOTAL ANNEXE CT7 VITRERIE (UO BDD SO48)</t>
  </si>
  <si>
    <t>Annexe CT 8</t>
  </si>
  <si>
    <t>Bât 09 - Administration</t>
  </si>
  <si>
    <t>Bât 015</t>
  </si>
  <si>
    <t>TOTAL ANNEXE CT8 (UO BDD SO48)</t>
  </si>
  <si>
    <t>CIEC - Quartier Arseguet</t>
  </si>
  <si>
    <t>Annexe CT 10</t>
  </si>
  <si>
    <t>Annexe CT 10 - Volet B Prestations de plonge + Nettoyage locaux plonge</t>
  </si>
  <si>
    <t>Pour 70 repas journalier</t>
  </si>
  <si>
    <t>Pour 160 repas journalier</t>
  </si>
  <si>
    <t>Prestations de plonge - Dîner (du Lundi au Jeudi)</t>
  </si>
  <si>
    <t>Prestations de plonge - Samedi et dimanche, et jours féries, le midi</t>
  </si>
  <si>
    <t>Bât 14 - Restaurant</t>
  </si>
  <si>
    <t>TOTAL ANNEXE CT10 (SC04)</t>
  </si>
  <si>
    <t>TOTAL ANNEXE CT10 NETTOYAGE (UO BDD SO48)</t>
  </si>
  <si>
    <t xml:space="preserve">Prix Global et Forfaitaire annuel en €  TTC
</t>
  </si>
  <si>
    <t>Quantité estimative annuelle:
Unité en m2 pour les surfaces
OU
Unité en nombre de plateaux pour la plonge
(Q)
(*)</t>
  </si>
  <si>
    <r>
      <t xml:space="preserve">Prix Global et Forfaitaire annuel en €  H.T.
</t>
    </r>
    <r>
      <rPr>
        <b/>
        <sz val="10"/>
        <rFont val="Times New Roman"/>
        <family val="1"/>
      </rPr>
      <t>(PU)
(**)</t>
    </r>
  </si>
  <si>
    <t>(**) Les prix globaux et forfaitaires sont contractuels</t>
  </si>
  <si>
    <t>(*) Les quantités sont contractuelles, et susceptibles d'être modifiées, par l'application de la clause de réexamen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</si>
</sst>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0" x14ac:knownFonts="1">
    <font>
      <sz val="11"/>
      <color theme="1"/>
      <name val="Calibri"/>
      <family val="2"/>
      <scheme val="minor"/>
    </font>
    <font>
      <b/>
      <sz val="10"/>
      <color indexed="8"/>
      <name val="Times New Roman"/>
      <family val="1"/>
    </font>
    <font>
      <b/>
      <sz val="10"/>
      <color rgb="FF000000"/>
      <name val="Times New Roman"/>
      <family val="1"/>
    </font>
    <font>
      <b/>
      <sz val="11"/>
      <color theme="1"/>
      <name val="Times New Roman"/>
      <family val="1"/>
    </font>
    <font>
      <sz val="11"/>
      <color theme="1"/>
      <name val="Times New Roman"/>
      <family val="1"/>
    </font>
    <font>
      <b/>
      <sz val="10"/>
      <color theme="1"/>
      <name val="Times New Roman"/>
      <family val="1"/>
    </font>
    <font>
      <sz val="10"/>
      <color theme="1"/>
      <name val="Times New Roman"/>
      <family val="1"/>
    </font>
    <font>
      <b/>
      <sz val="12"/>
      <color theme="1"/>
      <name val="Times New Roman"/>
      <family val="1"/>
    </font>
    <font>
      <b/>
      <sz val="10"/>
      <name val="Times New Roman"/>
      <family val="1"/>
    </font>
    <font>
      <sz val="11"/>
      <color rgb="FFFF0000"/>
      <name val="Times New Roman"/>
      <family val="1"/>
    </font>
  </fonts>
  <fills count="1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9999FF"/>
        <bgColor indexed="64"/>
      </patternFill>
    </fill>
    <fill>
      <patternFill patternType="solid">
        <fgColor rgb="FFFFFF00"/>
        <bgColor indexed="64"/>
      </patternFill>
    </fill>
    <fill>
      <patternFill patternType="solid">
        <fgColor theme="4" tint="0.39997558519241921"/>
        <bgColor indexed="64"/>
      </patternFill>
    </fill>
    <fill>
      <patternFill patternType="solid">
        <fgColor rgb="FF92D050"/>
        <bgColor indexed="64"/>
      </patternFill>
    </fill>
    <fill>
      <patternFill patternType="solid">
        <fgColor rgb="FFE6B8B7"/>
        <bgColor indexed="64"/>
      </patternFill>
    </fill>
    <fill>
      <patternFill patternType="solid">
        <fgColor rgb="FFD17B79"/>
        <bgColor indexed="64"/>
      </patternFill>
    </fill>
    <fill>
      <patternFill patternType="solid">
        <fgColor theme="5" tint="0.59999389629810485"/>
        <bgColor indexed="64"/>
      </patternFill>
    </fill>
    <fill>
      <patternFill patternType="solid">
        <fgColor rgb="FFCC00CC"/>
        <bgColor indexed="64"/>
      </patternFill>
    </fill>
    <fill>
      <patternFill patternType="solid">
        <fgColor rgb="FF00B0F0"/>
        <bgColor indexed="64"/>
      </patternFill>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bottom style="thin">
        <color indexed="64"/>
      </bottom>
      <diagonal/>
    </border>
    <border>
      <left style="medium">
        <color indexed="64"/>
      </left>
      <right/>
      <top/>
      <bottom/>
      <diagonal/>
    </border>
    <border>
      <left/>
      <right/>
      <top style="thin">
        <color indexed="64"/>
      </top>
      <bottom/>
      <diagonal/>
    </border>
  </borders>
  <cellStyleXfs count="1">
    <xf numFmtId="0" fontId="0" fillId="0" borderId="0"/>
  </cellStyleXfs>
  <cellXfs count="90">
    <xf numFmtId="0" fontId="0" fillId="0" borderId="0" xfId="0"/>
    <xf numFmtId="0" fontId="4" fillId="0" borderId="0" xfId="0" applyFont="1"/>
    <xf numFmtId="0" fontId="4" fillId="0" borderId="2" xfId="0" applyFont="1" applyBorder="1"/>
    <xf numFmtId="4" fontId="4" fillId="0" borderId="2" xfId="0" applyNumberFormat="1" applyFont="1" applyBorder="1"/>
    <xf numFmtId="0" fontId="4" fillId="6" borderId="2" xfId="0" applyFont="1" applyFill="1" applyBorder="1"/>
    <xf numFmtId="0" fontId="4" fillId="7" borderId="2" xfId="0" applyFont="1" applyFill="1" applyBorder="1"/>
    <xf numFmtId="0" fontId="4" fillId="8" borderId="2" xfId="0" applyFont="1" applyFill="1" applyBorder="1"/>
    <xf numFmtId="0" fontId="4" fillId="9" borderId="2" xfId="0" applyFont="1" applyFill="1" applyBorder="1"/>
    <xf numFmtId="0" fontId="4" fillId="10" borderId="2" xfId="0" applyFont="1" applyFill="1" applyBorder="1"/>
    <xf numFmtId="0" fontId="4" fillId="8" borderId="1" xfId="0" applyFont="1" applyFill="1" applyBorder="1"/>
    <xf numFmtId="0" fontId="4" fillId="8" borderId="2" xfId="0" applyFont="1" applyFill="1" applyBorder="1" applyAlignment="1">
      <alignment vertical="center"/>
    </xf>
    <xf numFmtId="0" fontId="6" fillId="0" borderId="0" xfId="0" applyFont="1"/>
    <xf numFmtId="0" fontId="4" fillId="11" borderId="2" xfId="0" applyFont="1" applyFill="1" applyBorder="1"/>
    <xf numFmtId="0" fontId="4" fillId="0" borderId="2" xfId="0" applyFont="1" applyFill="1" applyBorder="1"/>
    <xf numFmtId="0" fontId="4" fillId="13" borderId="6" xfId="0" applyFont="1" applyFill="1" applyBorder="1" applyAlignment="1">
      <alignment vertical="center"/>
    </xf>
    <xf numFmtId="0" fontId="4" fillId="9" borderId="1" xfId="0" applyFont="1" applyFill="1" applyBorder="1"/>
    <xf numFmtId="0" fontId="4" fillId="0" borderId="1" xfId="0" applyFont="1" applyBorder="1"/>
    <xf numFmtId="4" fontId="4" fillId="0" borderId="1" xfId="0" applyNumberFormat="1" applyFont="1" applyBorder="1"/>
    <xf numFmtId="0" fontId="4" fillId="0" borderId="4" xfId="0" applyFont="1" applyBorder="1"/>
    <xf numFmtId="0" fontId="4" fillId="13" borderId="7" xfId="0" applyFont="1" applyFill="1" applyBorder="1" applyAlignment="1">
      <alignment vertical="center" wrapText="1"/>
    </xf>
    <xf numFmtId="0" fontId="4" fillId="13" borderId="4" xfId="0" applyFont="1" applyFill="1" applyBorder="1" applyAlignment="1">
      <alignment vertical="center"/>
    </xf>
    <xf numFmtId="4" fontId="4" fillId="0" borderId="4" xfId="0" applyNumberFormat="1" applyFont="1" applyFill="1" applyBorder="1"/>
    <xf numFmtId="0" fontId="4" fillId="7" borderId="4" xfId="0" applyFont="1" applyFill="1" applyBorder="1"/>
    <xf numFmtId="4" fontId="4" fillId="0" borderId="4" xfId="0" applyNumberFormat="1" applyFont="1" applyBorder="1"/>
    <xf numFmtId="0" fontId="4" fillId="0" borderId="12" xfId="0" applyFont="1" applyBorder="1"/>
    <xf numFmtId="0" fontId="4" fillId="0" borderId="15" xfId="0" applyFont="1" applyBorder="1"/>
    <xf numFmtId="4" fontId="3" fillId="12" borderId="10" xfId="0" applyNumberFormat="1" applyFont="1" applyFill="1" applyBorder="1"/>
    <xf numFmtId="0" fontId="3" fillId="12" borderId="21" xfId="0" applyFont="1" applyFill="1" applyBorder="1" applyAlignment="1">
      <alignment vertical="center" wrapText="1"/>
    </xf>
    <xf numFmtId="0" fontId="3" fillId="12" borderId="18" xfId="0" applyFont="1" applyFill="1" applyBorder="1" applyAlignment="1">
      <alignment horizontal="center" vertical="center" wrapText="1"/>
    </xf>
    <xf numFmtId="0" fontId="3" fillId="13" borderId="21" xfId="0" applyFont="1" applyFill="1" applyBorder="1" applyAlignment="1">
      <alignment vertical="center" wrapText="1"/>
    </xf>
    <xf numFmtId="0" fontId="3" fillId="12" borderId="18" xfId="0" applyFont="1" applyFill="1" applyBorder="1" applyAlignment="1">
      <alignment vertical="center" wrapText="1"/>
    </xf>
    <xf numFmtId="4" fontId="9" fillId="0" borderId="2" xfId="0" applyNumberFormat="1" applyFont="1" applyFill="1" applyBorder="1" applyAlignment="1">
      <alignment wrapText="1"/>
    </xf>
    <xf numFmtId="4" fontId="9" fillId="0" borderId="1" xfId="0" applyNumberFormat="1" applyFont="1" applyFill="1" applyBorder="1" applyAlignment="1">
      <alignment wrapText="1"/>
    </xf>
    <xf numFmtId="0" fontId="5" fillId="2" borderId="2" xfId="0" applyFont="1" applyFill="1" applyBorder="1" applyAlignment="1">
      <alignment horizontal="center" vertical="center" wrapText="1"/>
    </xf>
    <xf numFmtId="0" fontId="9" fillId="0" borderId="8" xfId="0" applyFont="1" applyBorder="1" applyAlignment="1">
      <alignment vertical="center" wrapText="1"/>
    </xf>
    <xf numFmtId="0" fontId="9" fillId="0" borderId="0" xfId="0" applyFont="1" applyBorder="1" applyAlignment="1">
      <alignment vertical="center" wrapText="1"/>
    </xf>
    <xf numFmtId="0" fontId="4" fillId="2" borderId="18" xfId="0" applyFont="1" applyFill="1" applyBorder="1"/>
    <xf numFmtId="0" fontId="4" fillId="13" borderId="5" xfId="0" applyFont="1" applyFill="1" applyBorder="1" applyAlignment="1">
      <alignment vertical="center"/>
    </xf>
    <xf numFmtId="4" fontId="4" fillId="0" borderId="0" xfId="0" applyNumberFormat="1" applyFont="1"/>
    <xf numFmtId="4" fontId="3" fillId="12" borderId="20" xfId="0" applyNumberFormat="1" applyFont="1" applyFill="1" applyBorder="1"/>
    <xf numFmtId="0" fontId="2"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5" fillId="2" borderId="17"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 fontId="4" fillId="0" borderId="2" xfId="0" applyNumberFormat="1" applyFont="1" applyBorder="1" applyAlignment="1">
      <alignment vertical="center"/>
    </xf>
    <xf numFmtId="4" fontId="3" fillId="12" borderId="18" xfId="0" applyNumberFormat="1" applyFont="1" applyFill="1" applyBorder="1"/>
    <xf numFmtId="0" fontId="4" fillId="13" borderId="6" xfId="0" applyFont="1" applyFill="1" applyBorder="1" applyAlignment="1">
      <alignment vertical="center" wrapText="1"/>
    </xf>
    <xf numFmtId="0" fontId="3" fillId="13" borderId="18" xfId="0" applyFont="1" applyFill="1" applyBorder="1" applyAlignment="1">
      <alignment horizontal="center" vertical="center" wrapText="1"/>
    </xf>
    <xf numFmtId="4" fontId="3" fillId="13" borderId="10" xfId="0" applyNumberFormat="1" applyFont="1" applyFill="1" applyBorder="1"/>
    <xf numFmtId="4" fontId="3" fillId="13" borderId="20" xfId="0" applyNumberFormat="1" applyFont="1" applyFill="1" applyBorder="1"/>
    <xf numFmtId="0" fontId="7" fillId="2" borderId="1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9" fillId="0" borderId="26" xfId="0" applyFont="1" applyBorder="1" applyAlignment="1">
      <alignment vertical="center" wrapText="1"/>
    </xf>
    <xf numFmtId="4" fontId="4" fillId="2" borderId="4" xfId="0" applyNumberFormat="1" applyFont="1" applyFill="1" applyBorder="1"/>
    <xf numFmtId="4" fontId="4" fillId="2" borderId="2" xfId="0" applyNumberFormat="1" applyFont="1" applyFill="1" applyBorder="1"/>
    <xf numFmtId="4" fontId="4" fillId="2" borderId="1" xfId="0" applyNumberFormat="1" applyFont="1" applyFill="1" applyBorder="1"/>
    <xf numFmtId="0" fontId="7" fillId="12" borderId="11" xfId="0" applyFont="1" applyFill="1" applyBorder="1" applyAlignment="1">
      <alignment horizontal="center" vertical="center" wrapText="1"/>
    </xf>
    <xf numFmtId="0" fontId="7" fillId="12" borderId="12" xfId="0" applyFont="1" applyFill="1" applyBorder="1" applyAlignment="1">
      <alignment horizontal="center" vertical="center" wrapText="1"/>
    </xf>
    <xf numFmtId="0" fontId="7" fillId="13" borderId="13" xfId="0" applyFont="1" applyFill="1" applyBorder="1" applyAlignment="1">
      <alignment horizontal="center" vertical="center" wrapText="1"/>
    </xf>
    <xf numFmtId="0" fontId="7" fillId="13" borderId="2" xfId="0" applyFont="1" applyFill="1" applyBorder="1" applyAlignment="1">
      <alignment horizontal="center" vertical="center" wrapText="1"/>
    </xf>
    <xf numFmtId="0" fontId="7" fillId="14" borderId="14" xfId="0" applyFont="1" applyFill="1" applyBorder="1" applyAlignment="1">
      <alignment horizontal="center" vertical="center" wrapText="1"/>
    </xf>
    <xf numFmtId="0" fontId="7" fillId="14" borderId="15" xfId="0" applyFont="1" applyFill="1" applyBorder="1" applyAlignment="1">
      <alignment horizontal="center" vertical="center" wrapText="1"/>
    </xf>
    <xf numFmtId="0" fontId="4" fillId="0" borderId="3" xfId="0" applyFont="1" applyBorder="1" applyAlignment="1">
      <alignment horizontal="center" vertical="center" wrapText="1"/>
    </xf>
    <xf numFmtId="0" fontId="2" fillId="3" borderId="27"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12" borderId="9"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3" fillId="12" borderId="21" xfId="0" applyFont="1" applyFill="1" applyBorder="1" applyAlignment="1">
      <alignment horizontal="center" vertical="center" wrapText="1"/>
    </xf>
    <xf numFmtId="0" fontId="3" fillId="13" borderId="9" xfId="0" applyFont="1" applyFill="1" applyBorder="1" applyAlignment="1">
      <alignment horizontal="center" vertical="center" wrapText="1"/>
    </xf>
    <xf numFmtId="0" fontId="3" fillId="13" borderId="20" xfId="0" applyFont="1" applyFill="1" applyBorder="1" applyAlignment="1">
      <alignment horizontal="center" vertical="center" wrapText="1"/>
    </xf>
    <xf numFmtId="0" fontId="3" fillId="13" borderId="2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7"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0" fontId="4" fillId="4" borderId="5" xfId="0" applyFont="1" applyFill="1" applyBorder="1" applyAlignment="1">
      <alignment horizontal="center" vertical="center"/>
    </xf>
    <xf numFmtId="0" fontId="4" fillId="4" borderId="25"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16"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19"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CC00CC"/>
      <color rgb="FF9933FF"/>
      <color rgb="FF9999FF"/>
      <color rgb="FFD17B79"/>
      <color rgb="FFE6B8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0"/>
  <sheetViews>
    <sheetView tabSelected="1" zoomScale="110" zoomScaleNormal="110" workbookViewId="0">
      <selection activeCell="E86" sqref="E86"/>
    </sheetView>
  </sheetViews>
  <sheetFormatPr baseColWidth="10" defaultRowHeight="15" x14ac:dyDescent="0.25"/>
  <cols>
    <col min="1" max="1" width="22.28515625" style="1" customWidth="1"/>
    <col min="2" max="2" width="15.28515625" style="1" customWidth="1"/>
    <col min="3" max="3" width="35" style="1" customWidth="1"/>
    <col min="4" max="4" width="25.7109375" style="1" customWidth="1"/>
    <col min="5" max="5" width="11.7109375" style="1" customWidth="1"/>
    <col min="6" max="6" width="12.7109375" style="1" customWidth="1"/>
    <col min="7" max="9" width="11.42578125" style="1"/>
    <col min="10" max="10" width="15.140625" style="1" customWidth="1"/>
    <col min="11" max="16384" width="11.42578125" style="1"/>
  </cols>
  <sheetData>
    <row r="1" spans="1:11" ht="90" customHeight="1" x14ac:dyDescent="0.25">
      <c r="A1" s="80" t="s">
        <v>25</v>
      </c>
      <c r="B1" s="80"/>
      <c r="C1" s="80"/>
      <c r="D1" s="80"/>
      <c r="E1" s="80"/>
      <c r="F1" s="80"/>
      <c r="G1" s="80"/>
      <c r="H1" s="80"/>
      <c r="I1" s="11"/>
    </row>
    <row r="2" spans="1:11" ht="89.25" customHeight="1" x14ac:dyDescent="0.25">
      <c r="A2" s="81" t="s">
        <v>17</v>
      </c>
      <c r="B2" s="81" t="s">
        <v>1</v>
      </c>
      <c r="C2" s="81" t="s">
        <v>2</v>
      </c>
      <c r="D2" s="81" t="s">
        <v>0</v>
      </c>
      <c r="E2" s="66" t="s">
        <v>62</v>
      </c>
      <c r="F2" s="67"/>
      <c r="G2" s="82" t="s">
        <v>63</v>
      </c>
      <c r="H2" s="82" t="s">
        <v>61</v>
      </c>
      <c r="I2" s="34"/>
      <c r="J2" s="42"/>
      <c r="K2" s="42"/>
    </row>
    <row r="3" spans="1:11" ht="44.25" customHeight="1" x14ac:dyDescent="0.25">
      <c r="A3" s="81"/>
      <c r="B3" s="81"/>
      <c r="C3" s="81"/>
      <c r="D3" s="81"/>
      <c r="E3" s="68"/>
      <c r="F3" s="69"/>
      <c r="G3" s="82"/>
      <c r="H3" s="82"/>
      <c r="I3" s="34"/>
      <c r="J3" s="42"/>
      <c r="K3" s="42"/>
    </row>
    <row r="4" spans="1:11" ht="52.5" customHeight="1" x14ac:dyDescent="0.25">
      <c r="A4" s="81"/>
      <c r="B4" s="81"/>
      <c r="C4" s="81"/>
      <c r="D4" s="81"/>
      <c r="E4" s="43" t="s">
        <v>18</v>
      </c>
      <c r="F4" s="33" t="s">
        <v>19</v>
      </c>
      <c r="G4" s="82"/>
      <c r="H4" s="82"/>
      <c r="I4" s="35"/>
      <c r="J4" s="40"/>
      <c r="K4" s="40"/>
    </row>
    <row r="5" spans="1:11" x14ac:dyDescent="0.25">
      <c r="A5" s="83" t="s">
        <v>26</v>
      </c>
      <c r="B5" s="84"/>
      <c r="C5" s="84"/>
      <c r="D5" s="84"/>
      <c r="E5" s="84"/>
      <c r="F5" s="84"/>
      <c r="G5" s="84"/>
      <c r="H5" s="84"/>
      <c r="J5" s="41"/>
      <c r="K5" s="41"/>
    </row>
    <row r="6" spans="1:11" x14ac:dyDescent="0.25">
      <c r="A6" s="85" t="s">
        <v>27</v>
      </c>
      <c r="B6" s="86"/>
      <c r="C6" s="86"/>
      <c r="D6" s="86"/>
      <c r="E6" s="86"/>
      <c r="F6" s="86"/>
      <c r="G6" s="86"/>
      <c r="H6" s="86"/>
    </row>
    <row r="7" spans="1:11" x14ac:dyDescent="0.25">
      <c r="A7" s="78" t="s">
        <v>28</v>
      </c>
      <c r="B7" s="65" t="s">
        <v>29</v>
      </c>
      <c r="C7" s="22" t="s">
        <v>3</v>
      </c>
      <c r="D7" s="65" t="s">
        <v>20</v>
      </c>
      <c r="E7" s="23">
        <v>113</v>
      </c>
      <c r="F7" s="56"/>
      <c r="G7" s="18"/>
      <c r="H7" s="18"/>
    </row>
    <row r="8" spans="1:11" x14ac:dyDescent="0.25">
      <c r="A8" s="79"/>
      <c r="B8" s="65"/>
      <c r="C8" s="6" t="s">
        <v>4</v>
      </c>
      <c r="D8" s="65"/>
      <c r="E8" s="3">
        <v>35</v>
      </c>
      <c r="F8" s="57"/>
      <c r="G8" s="2"/>
      <c r="H8" s="2"/>
    </row>
    <row r="9" spans="1:11" x14ac:dyDescent="0.25">
      <c r="A9" s="79"/>
      <c r="B9" s="70"/>
      <c r="C9" s="7" t="s">
        <v>5</v>
      </c>
      <c r="D9" s="65"/>
      <c r="E9" s="3">
        <v>17</v>
      </c>
      <c r="F9" s="57"/>
      <c r="G9" s="2"/>
      <c r="H9" s="2"/>
    </row>
    <row r="10" spans="1:11" x14ac:dyDescent="0.25">
      <c r="A10" s="79"/>
      <c r="B10" s="71" t="s">
        <v>30</v>
      </c>
      <c r="C10" s="5" t="s">
        <v>3</v>
      </c>
      <c r="D10" s="65"/>
      <c r="E10" s="3">
        <v>329</v>
      </c>
      <c r="F10" s="57"/>
      <c r="G10" s="2"/>
      <c r="H10" s="2"/>
    </row>
    <row r="11" spans="1:11" x14ac:dyDescent="0.25">
      <c r="A11" s="79"/>
      <c r="B11" s="65"/>
      <c r="C11" s="6" t="s">
        <v>4</v>
      </c>
      <c r="D11" s="65"/>
      <c r="E11" s="3">
        <v>36</v>
      </c>
      <c r="F11" s="57"/>
      <c r="G11" s="2"/>
      <c r="H11" s="2"/>
    </row>
    <row r="12" spans="1:11" x14ac:dyDescent="0.25">
      <c r="A12" s="79"/>
      <c r="B12" s="65"/>
      <c r="C12" s="7" t="s">
        <v>5</v>
      </c>
      <c r="D12" s="65"/>
      <c r="E12" s="3">
        <v>117</v>
      </c>
      <c r="F12" s="57"/>
      <c r="G12" s="2"/>
      <c r="H12" s="2"/>
    </row>
    <row r="13" spans="1:11" x14ac:dyDescent="0.25">
      <c r="A13" s="79"/>
      <c r="B13" s="70"/>
      <c r="C13" s="8" t="s">
        <v>6</v>
      </c>
      <c r="D13" s="65"/>
      <c r="E13" s="3">
        <v>75</v>
      </c>
      <c r="F13" s="57"/>
      <c r="G13" s="2"/>
      <c r="H13" s="2"/>
    </row>
    <row r="14" spans="1:11" x14ac:dyDescent="0.25">
      <c r="A14" s="79"/>
      <c r="B14" s="71" t="s">
        <v>31</v>
      </c>
      <c r="C14" s="5" t="s">
        <v>3</v>
      </c>
      <c r="D14" s="65"/>
      <c r="E14" s="3">
        <v>386</v>
      </c>
      <c r="F14" s="57"/>
      <c r="G14" s="2"/>
      <c r="H14" s="2"/>
    </row>
    <row r="15" spans="1:11" x14ac:dyDescent="0.25">
      <c r="A15" s="79"/>
      <c r="B15" s="65"/>
      <c r="C15" s="6" t="s">
        <v>4</v>
      </c>
      <c r="D15" s="65"/>
      <c r="E15" s="3">
        <v>29</v>
      </c>
      <c r="F15" s="57"/>
      <c r="G15" s="2"/>
      <c r="H15" s="2"/>
    </row>
    <row r="16" spans="1:11" x14ac:dyDescent="0.25">
      <c r="A16" s="79"/>
      <c r="B16" s="65"/>
      <c r="C16" s="4" t="s">
        <v>7</v>
      </c>
      <c r="D16" s="65"/>
      <c r="E16" s="3">
        <v>236</v>
      </c>
      <c r="F16" s="57"/>
      <c r="G16" s="2"/>
      <c r="H16" s="2"/>
    </row>
    <row r="17" spans="1:8" ht="15" customHeight="1" x14ac:dyDescent="0.25">
      <c r="A17" s="79"/>
      <c r="B17" s="71" t="s">
        <v>32</v>
      </c>
      <c r="C17" s="5" t="s">
        <v>3</v>
      </c>
      <c r="D17" s="65"/>
      <c r="E17" s="3">
        <v>74</v>
      </c>
      <c r="F17" s="57"/>
      <c r="G17" s="2"/>
      <c r="H17" s="2"/>
    </row>
    <row r="18" spans="1:8" x14ac:dyDescent="0.25">
      <c r="A18" s="79"/>
      <c r="B18" s="65"/>
      <c r="C18" s="6" t="s">
        <v>4</v>
      </c>
      <c r="D18" s="65"/>
      <c r="E18" s="3">
        <v>37</v>
      </c>
      <c r="F18" s="57"/>
      <c r="G18" s="2"/>
      <c r="H18" s="2"/>
    </row>
    <row r="19" spans="1:8" x14ac:dyDescent="0.25">
      <c r="A19" s="79"/>
      <c r="B19" s="65"/>
      <c r="C19" s="7" t="s">
        <v>5</v>
      </c>
      <c r="D19" s="65"/>
      <c r="E19" s="3">
        <v>45.5</v>
      </c>
      <c r="F19" s="57"/>
      <c r="G19" s="2"/>
      <c r="H19" s="2"/>
    </row>
    <row r="20" spans="1:8" x14ac:dyDescent="0.25">
      <c r="A20" s="79"/>
      <c r="B20" s="70"/>
      <c r="C20" s="8" t="s">
        <v>6</v>
      </c>
      <c r="D20" s="65"/>
      <c r="E20" s="3">
        <v>47</v>
      </c>
      <c r="F20" s="57"/>
      <c r="G20" s="2"/>
      <c r="H20" s="2"/>
    </row>
    <row r="21" spans="1:8" ht="15" customHeight="1" x14ac:dyDescent="0.25">
      <c r="A21" s="79"/>
      <c r="B21" s="71" t="s">
        <v>33</v>
      </c>
      <c r="C21" s="5" t="s">
        <v>3</v>
      </c>
      <c r="D21" s="65"/>
      <c r="E21" s="3">
        <v>159</v>
      </c>
      <c r="F21" s="57"/>
      <c r="G21" s="2"/>
      <c r="H21" s="2"/>
    </row>
    <row r="22" spans="1:8" x14ac:dyDescent="0.25">
      <c r="A22" s="79"/>
      <c r="B22" s="65"/>
      <c r="C22" s="9" t="s">
        <v>4</v>
      </c>
      <c r="D22" s="65"/>
      <c r="E22" s="3">
        <v>57</v>
      </c>
      <c r="F22" s="57"/>
      <c r="G22" s="2"/>
      <c r="H22" s="2"/>
    </row>
    <row r="23" spans="1:8" x14ac:dyDescent="0.25">
      <c r="A23" s="79"/>
      <c r="B23" s="65"/>
      <c r="C23" s="7" t="s">
        <v>5</v>
      </c>
      <c r="D23" s="65"/>
      <c r="E23" s="3">
        <v>70</v>
      </c>
      <c r="F23" s="57"/>
      <c r="G23" s="2"/>
      <c r="H23" s="2"/>
    </row>
    <row r="24" spans="1:8" x14ac:dyDescent="0.25">
      <c r="A24" s="79"/>
      <c r="B24" s="70"/>
      <c r="C24" s="8" t="s">
        <v>6</v>
      </c>
      <c r="D24" s="65"/>
      <c r="E24" s="3">
        <v>96</v>
      </c>
      <c r="F24" s="57"/>
      <c r="G24" s="2"/>
      <c r="H24" s="2"/>
    </row>
    <row r="25" spans="1:8" x14ac:dyDescent="0.25">
      <c r="A25" s="79"/>
      <c r="B25" s="71" t="s">
        <v>34</v>
      </c>
      <c r="C25" s="5" t="s">
        <v>3</v>
      </c>
      <c r="D25" s="65"/>
      <c r="E25" s="3">
        <v>121</v>
      </c>
      <c r="F25" s="57"/>
      <c r="G25" s="2"/>
      <c r="H25" s="2"/>
    </row>
    <row r="26" spans="1:8" x14ac:dyDescent="0.25">
      <c r="A26" s="79"/>
      <c r="B26" s="65"/>
      <c r="C26" s="6" t="s">
        <v>4</v>
      </c>
      <c r="D26" s="65"/>
      <c r="E26" s="3">
        <v>45</v>
      </c>
      <c r="F26" s="57"/>
      <c r="G26" s="2"/>
      <c r="H26" s="2"/>
    </row>
    <row r="27" spans="1:8" x14ac:dyDescent="0.25">
      <c r="A27" s="79"/>
      <c r="B27" s="70"/>
      <c r="C27" s="7" t="s">
        <v>5</v>
      </c>
      <c r="D27" s="65"/>
      <c r="E27" s="3">
        <v>163.30000000000001</v>
      </c>
      <c r="F27" s="57"/>
      <c r="G27" s="2"/>
      <c r="H27" s="2"/>
    </row>
    <row r="28" spans="1:8" ht="15" customHeight="1" x14ac:dyDescent="0.25">
      <c r="A28" s="79"/>
      <c r="B28" s="71" t="s">
        <v>35</v>
      </c>
      <c r="C28" s="5" t="s">
        <v>3</v>
      </c>
      <c r="D28" s="65"/>
      <c r="E28" s="3">
        <v>126</v>
      </c>
      <c r="F28" s="57"/>
      <c r="G28" s="2"/>
      <c r="H28" s="2"/>
    </row>
    <row r="29" spans="1:8" x14ac:dyDescent="0.25">
      <c r="A29" s="79"/>
      <c r="B29" s="65"/>
      <c r="C29" s="6" t="s">
        <v>4</v>
      </c>
      <c r="D29" s="65"/>
      <c r="E29" s="3">
        <v>84.3</v>
      </c>
      <c r="F29" s="57"/>
      <c r="G29" s="2"/>
      <c r="H29" s="2"/>
    </row>
    <row r="30" spans="1:8" x14ac:dyDescent="0.25">
      <c r="A30" s="79"/>
      <c r="B30" s="65"/>
      <c r="C30" s="7" t="s">
        <v>5</v>
      </c>
      <c r="D30" s="65"/>
      <c r="E30" s="3">
        <v>68</v>
      </c>
      <c r="F30" s="57"/>
      <c r="G30" s="2"/>
      <c r="H30" s="2"/>
    </row>
    <row r="31" spans="1:8" x14ac:dyDescent="0.25">
      <c r="A31" s="79"/>
      <c r="B31" s="65"/>
      <c r="C31" s="8" t="s">
        <v>6</v>
      </c>
      <c r="D31" s="65"/>
      <c r="E31" s="3">
        <v>210</v>
      </c>
      <c r="F31" s="57"/>
      <c r="G31" s="2"/>
      <c r="H31" s="2"/>
    </row>
    <row r="32" spans="1:8" x14ac:dyDescent="0.25">
      <c r="A32" s="79"/>
      <c r="B32" s="70"/>
      <c r="C32" s="13" t="s">
        <v>36</v>
      </c>
      <c r="D32" s="65"/>
      <c r="E32" s="3">
        <v>31.5</v>
      </c>
      <c r="F32" s="57"/>
      <c r="G32" s="2"/>
      <c r="H32" s="2"/>
    </row>
    <row r="33" spans="1:9" x14ac:dyDescent="0.25">
      <c r="A33" s="79"/>
      <c r="B33" s="71" t="s">
        <v>37</v>
      </c>
      <c r="C33" s="5" t="s">
        <v>3</v>
      </c>
      <c r="D33" s="65"/>
      <c r="E33" s="3">
        <v>133</v>
      </c>
      <c r="F33" s="57"/>
      <c r="G33" s="2"/>
      <c r="H33" s="2"/>
    </row>
    <row r="34" spans="1:9" x14ac:dyDescent="0.25">
      <c r="A34" s="79"/>
      <c r="B34" s="65"/>
      <c r="C34" s="6" t="s">
        <v>4</v>
      </c>
      <c r="D34" s="65"/>
      <c r="E34" s="3">
        <v>64</v>
      </c>
      <c r="F34" s="57"/>
      <c r="G34" s="2"/>
      <c r="H34" s="2"/>
      <c r="I34" s="38"/>
    </row>
    <row r="35" spans="1:9" x14ac:dyDescent="0.25">
      <c r="A35" s="79"/>
      <c r="B35" s="70"/>
      <c r="C35" s="7" t="s">
        <v>5</v>
      </c>
      <c r="D35" s="65"/>
      <c r="E35" s="3">
        <v>28</v>
      </c>
      <c r="F35" s="57"/>
      <c r="G35" s="2"/>
      <c r="H35" s="2"/>
      <c r="I35" s="38"/>
    </row>
    <row r="36" spans="1:9" x14ac:dyDescent="0.25">
      <c r="A36" s="79"/>
      <c r="B36" s="71" t="s">
        <v>38</v>
      </c>
      <c r="C36" s="5" t="s">
        <v>3</v>
      </c>
      <c r="D36" s="65"/>
      <c r="E36" s="3">
        <v>181</v>
      </c>
      <c r="F36" s="57"/>
      <c r="G36" s="2"/>
      <c r="H36" s="2"/>
    </row>
    <row r="37" spans="1:9" x14ac:dyDescent="0.25">
      <c r="A37" s="79"/>
      <c r="B37" s="65"/>
      <c r="C37" s="6" t="s">
        <v>4</v>
      </c>
      <c r="D37" s="65"/>
      <c r="E37" s="3">
        <v>52</v>
      </c>
      <c r="F37" s="57"/>
      <c r="G37" s="2"/>
      <c r="H37" s="2"/>
    </row>
    <row r="38" spans="1:9" x14ac:dyDescent="0.25">
      <c r="A38" s="79"/>
      <c r="B38" s="70"/>
      <c r="C38" s="7" t="s">
        <v>5</v>
      </c>
      <c r="D38" s="65"/>
      <c r="E38" s="3">
        <v>98</v>
      </c>
      <c r="F38" s="57"/>
      <c r="G38" s="2"/>
      <c r="H38" s="2"/>
    </row>
    <row r="39" spans="1:9" ht="30" customHeight="1" x14ac:dyDescent="0.25">
      <c r="A39" s="79"/>
      <c r="B39" s="45" t="s">
        <v>39</v>
      </c>
      <c r="C39" s="10" t="s">
        <v>4</v>
      </c>
      <c r="D39" s="65"/>
      <c r="E39" s="46">
        <v>9</v>
      </c>
      <c r="F39" s="57"/>
      <c r="G39" s="2"/>
      <c r="H39" s="2"/>
    </row>
    <row r="40" spans="1:9" x14ac:dyDescent="0.25">
      <c r="A40" s="79"/>
      <c r="B40" s="71" t="s">
        <v>40</v>
      </c>
      <c r="C40" s="5" t="s">
        <v>3</v>
      </c>
      <c r="D40" s="65"/>
      <c r="E40" s="3">
        <v>20</v>
      </c>
      <c r="F40" s="57"/>
      <c r="G40" s="2"/>
      <c r="H40" s="2"/>
    </row>
    <row r="41" spans="1:9" x14ac:dyDescent="0.25">
      <c r="A41" s="79"/>
      <c r="B41" s="65"/>
      <c r="C41" s="6" t="s">
        <v>4</v>
      </c>
      <c r="D41" s="65"/>
      <c r="E41" s="3">
        <v>6.9</v>
      </c>
      <c r="F41" s="57"/>
      <c r="G41" s="2"/>
      <c r="H41" s="2"/>
    </row>
    <row r="42" spans="1:9" x14ac:dyDescent="0.25">
      <c r="A42" s="79"/>
      <c r="B42" s="70"/>
      <c r="C42" s="7" t="s">
        <v>5</v>
      </c>
      <c r="D42" s="65"/>
      <c r="E42" s="3">
        <v>63</v>
      </c>
      <c r="F42" s="57"/>
      <c r="G42" s="2"/>
      <c r="H42" s="2"/>
    </row>
    <row r="43" spans="1:9" x14ac:dyDescent="0.25">
      <c r="A43" s="79"/>
      <c r="B43" s="71" t="s">
        <v>41</v>
      </c>
      <c r="C43" s="6" t="s">
        <v>4</v>
      </c>
      <c r="D43" s="65"/>
      <c r="E43" s="3">
        <v>54</v>
      </c>
      <c r="F43" s="57"/>
      <c r="G43" s="2"/>
      <c r="H43" s="2"/>
    </row>
    <row r="44" spans="1:9" x14ac:dyDescent="0.25">
      <c r="A44" s="79"/>
      <c r="B44" s="70"/>
      <c r="C44" s="7" t="s">
        <v>5</v>
      </c>
      <c r="D44" s="65"/>
      <c r="E44" s="3">
        <v>52.5</v>
      </c>
      <c r="F44" s="57"/>
      <c r="G44" s="2"/>
      <c r="H44" s="2"/>
    </row>
    <row r="45" spans="1:9" x14ac:dyDescent="0.25">
      <c r="A45" s="79"/>
      <c r="B45" s="71" t="s">
        <v>42</v>
      </c>
      <c r="C45" s="5" t="s">
        <v>3</v>
      </c>
      <c r="D45" s="65"/>
      <c r="E45" s="3">
        <v>6</v>
      </c>
      <c r="F45" s="57"/>
      <c r="G45" s="2"/>
      <c r="H45" s="2"/>
    </row>
    <row r="46" spans="1:9" x14ac:dyDescent="0.25">
      <c r="A46" s="79"/>
      <c r="B46" s="65"/>
      <c r="C46" s="6" t="s">
        <v>4</v>
      </c>
      <c r="D46" s="65"/>
      <c r="E46" s="3">
        <v>34</v>
      </c>
      <c r="F46" s="57"/>
      <c r="G46" s="2"/>
      <c r="H46" s="2"/>
    </row>
    <row r="47" spans="1:9" ht="30.75" customHeight="1" x14ac:dyDescent="0.25">
      <c r="A47" s="79"/>
      <c r="B47" s="45" t="s">
        <v>43</v>
      </c>
      <c r="C47" s="10" t="s">
        <v>4</v>
      </c>
      <c r="D47" s="65"/>
      <c r="E47" s="46">
        <v>6</v>
      </c>
      <c r="F47" s="57"/>
      <c r="G47" s="2"/>
      <c r="H47" s="2"/>
    </row>
    <row r="48" spans="1:9" ht="15" customHeight="1" x14ac:dyDescent="0.25">
      <c r="A48" s="79"/>
      <c r="B48" s="71" t="s">
        <v>44</v>
      </c>
      <c r="C48" s="5" t="s">
        <v>3</v>
      </c>
      <c r="D48" s="65"/>
      <c r="E48" s="3">
        <v>8.5</v>
      </c>
      <c r="F48" s="57"/>
      <c r="G48" s="2"/>
      <c r="H48" s="2"/>
    </row>
    <row r="49" spans="1:9" ht="15.75" thickBot="1" x14ac:dyDescent="0.3">
      <c r="A49" s="79"/>
      <c r="B49" s="65"/>
      <c r="C49" s="6" t="s">
        <v>4</v>
      </c>
      <c r="D49" s="65"/>
      <c r="E49" s="3">
        <v>40</v>
      </c>
      <c r="F49" s="57"/>
      <c r="G49" s="2"/>
      <c r="H49" s="2"/>
    </row>
    <row r="50" spans="1:9" ht="15.75" customHeight="1" thickBot="1" x14ac:dyDescent="0.3">
      <c r="A50" s="72" t="s">
        <v>45</v>
      </c>
      <c r="B50" s="73"/>
      <c r="C50" s="73"/>
      <c r="D50" s="74"/>
      <c r="E50" s="26">
        <f>SUM(E7:E49)-E32</f>
        <v>3632.0000000000005</v>
      </c>
      <c r="F50" s="39"/>
      <c r="G50" s="28"/>
      <c r="H50" s="27"/>
    </row>
    <row r="51" spans="1:9" ht="15.75" customHeight="1" thickBot="1" x14ac:dyDescent="0.3">
      <c r="A51" s="72" t="s">
        <v>46</v>
      </c>
      <c r="B51" s="73"/>
      <c r="C51" s="73"/>
      <c r="D51" s="74"/>
      <c r="E51" s="47">
        <f>E32</f>
        <v>31.5</v>
      </c>
      <c r="F51" s="39"/>
      <c r="G51" s="28"/>
      <c r="H51" s="30"/>
    </row>
    <row r="52" spans="1:9" ht="15.75" customHeight="1" x14ac:dyDescent="0.25">
      <c r="A52" s="79" t="s">
        <v>52</v>
      </c>
      <c r="B52" s="88" t="s">
        <v>58</v>
      </c>
      <c r="C52" s="22" t="s">
        <v>3</v>
      </c>
      <c r="D52" s="65" t="s">
        <v>20</v>
      </c>
      <c r="E52" s="23">
        <v>171.16</v>
      </c>
      <c r="F52" s="56"/>
      <c r="G52" s="18"/>
      <c r="H52" s="18"/>
    </row>
    <row r="53" spans="1:9" ht="15.75" customHeight="1" x14ac:dyDescent="0.25">
      <c r="A53" s="79"/>
      <c r="B53" s="65"/>
      <c r="C53" s="6" t="s">
        <v>4</v>
      </c>
      <c r="D53" s="65"/>
      <c r="E53" s="3">
        <v>120.3</v>
      </c>
      <c r="F53" s="57"/>
      <c r="G53" s="2"/>
      <c r="H53" s="2"/>
    </row>
    <row r="54" spans="1:9" ht="15.75" customHeight="1" x14ac:dyDescent="0.25">
      <c r="A54" s="79"/>
      <c r="B54" s="65"/>
      <c r="C54" s="12" t="s">
        <v>8</v>
      </c>
      <c r="D54" s="65"/>
      <c r="E54" s="3">
        <v>569</v>
      </c>
      <c r="F54" s="57"/>
      <c r="G54" s="2"/>
      <c r="H54" s="2"/>
    </row>
    <row r="55" spans="1:9" ht="15.75" customHeight="1" thickBot="1" x14ac:dyDescent="0.3">
      <c r="A55" s="79"/>
      <c r="B55" s="89"/>
      <c r="C55" s="15" t="s">
        <v>5</v>
      </c>
      <c r="D55" s="65"/>
      <c r="E55" s="17">
        <v>8.5</v>
      </c>
      <c r="F55" s="58"/>
      <c r="G55" s="16"/>
      <c r="H55" s="16"/>
    </row>
    <row r="56" spans="1:9" ht="15.75" customHeight="1" thickBot="1" x14ac:dyDescent="0.3">
      <c r="A56" s="72" t="s">
        <v>60</v>
      </c>
      <c r="B56" s="73"/>
      <c r="C56" s="73"/>
      <c r="D56" s="74"/>
      <c r="E56" s="26">
        <f>SUM(E52:E55)</f>
        <v>868.96</v>
      </c>
      <c r="F56" s="39"/>
      <c r="G56" s="28"/>
      <c r="H56" s="27"/>
    </row>
    <row r="57" spans="1:9" ht="30" customHeight="1" x14ac:dyDescent="0.25">
      <c r="A57" s="65" t="s">
        <v>53</v>
      </c>
      <c r="B57" s="88" t="s">
        <v>58</v>
      </c>
      <c r="C57" s="20" t="s">
        <v>9</v>
      </c>
      <c r="D57" s="65" t="s">
        <v>20</v>
      </c>
      <c r="E57" s="21">
        <v>56</v>
      </c>
      <c r="F57" s="56"/>
      <c r="G57" s="18"/>
      <c r="H57" s="18"/>
    </row>
    <row r="58" spans="1:9" ht="30" customHeight="1" x14ac:dyDescent="0.25">
      <c r="A58" s="65"/>
      <c r="B58" s="65"/>
      <c r="C58" s="37" t="s">
        <v>22</v>
      </c>
      <c r="D58" s="65"/>
      <c r="E58" s="21">
        <v>5</v>
      </c>
      <c r="F58" s="56"/>
      <c r="G58" s="18"/>
      <c r="H58" s="18"/>
    </row>
    <row r="59" spans="1:9" ht="30" customHeight="1" x14ac:dyDescent="0.25">
      <c r="A59" s="65"/>
      <c r="B59" s="65"/>
      <c r="C59" s="37" t="s">
        <v>23</v>
      </c>
      <c r="D59" s="65"/>
      <c r="E59" s="21">
        <v>5.7</v>
      </c>
      <c r="F59" s="56"/>
      <c r="G59" s="18"/>
      <c r="H59" s="18"/>
      <c r="I59" s="38"/>
    </row>
    <row r="60" spans="1:9" ht="30" customHeight="1" x14ac:dyDescent="0.25">
      <c r="A60" s="65"/>
      <c r="B60" s="65"/>
      <c r="C60" s="37" t="s">
        <v>24</v>
      </c>
      <c r="D60" s="65"/>
      <c r="E60" s="21">
        <v>8.8000000000000007</v>
      </c>
      <c r="F60" s="56"/>
      <c r="G60" s="2"/>
      <c r="H60" s="2"/>
    </row>
    <row r="61" spans="1:9" ht="30" customHeight="1" x14ac:dyDescent="0.25">
      <c r="A61" s="65"/>
      <c r="B61" s="65"/>
      <c r="C61" s="14" t="s">
        <v>10</v>
      </c>
      <c r="D61" s="65"/>
      <c r="E61" s="31"/>
      <c r="F61" s="31" t="s">
        <v>54</v>
      </c>
      <c r="G61" s="2"/>
      <c r="H61" s="2"/>
    </row>
    <row r="62" spans="1:9" ht="30" customHeight="1" x14ac:dyDescent="0.25">
      <c r="A62" s="65"/>
      <c r="B62" s="65"/>
      <c r="C62" s="14" t="s">
        <v>11</v>
      </c>
      <c r="D62" s="65"/>
      <c r="E62" s="31"/>
      <c r="F62" s="31" t="s">
        <v>12</v>
      </c>
      <c r="G62" s="2"/>
      <c r="H62" s="2"/>
    </row>
    <row r="63" spans="1:9" ht="30" customHeight="1" x14ac:dyDescent="0.25">
      <c r="A63" s="65"/>
      <c r="B63" s="65"/>
      <c r="C63" s="48" t="s">
        <v>56</v>
      </c>
      <c r="D63" s="65"/>
      <c r="E63" s="31"/>
      <c r="F63" s="31" t="s">
        <v>55</v>
      </c>
      <c r="G63" s="2"/>
      <c r="H63" s="2"/>
    </row>
    <row r="64" spans="1:9" ht="30" customHeight="1" thickBot="1" x14ac:dyDescent="0.3">
      <c r="A64" s="65"/>
      <c r="B64" s="89"/>
      <c r="C64" s="19" t="s">
        <v>57</v>
      </c>
      <c r="D64" s="65"/>
      <c r="E64" s="32"/>
      <c r="F64" s="32" t="s">
        <v>13</v>
      </c>
      <c r="G64" s="16"/>
      <c r="H64" s="16"/>
    </row>
    <row r="65" spans="1:11" ht="15.75" customHeight="1" thickBot="1" x14ac:dyDescent="0.3">
      <c r="A65" s="75" t="s">
        <v>59</v>
      </c>
      <c r="B65" s="76"/>
      <c r="C65" s="76"/>
      <c r="D65" s="77"/>
      <c r="E65" s="50">
        <f>SUM(E57:E64)</f>
        <v>75.5</v>
      </c>
      <c r="F65" s="51"/>
      <c r="G65" s="49"/>
      <c r="H65" s="29"/>
    </row>
    <row r="66" spans="1:11" x14ac:dyDescent="0.25">
      <c r="A66" s="85" t="s">
        <v>51</v>
      </c>
      <c r="B66" s="86"/>
      <c r="C66" s="86"/>
      <c r="D66" s="86"/>
      <c r="E66" s="86"/>
      <c r="F66" s="86"/>
      <c r="G66" s="86"/>
      <c r="H66" s="86"/>
    </row>
    <row r="67" spans="1:11" x14ac:dyDescent="0.25">
      <c r="A67" s="79" t="s">
        <v>47</v>
      </c>
      <c r="B67" s="70" t="s">
        <v>48</v>
      </c>
      <c r="C67" s="22" t="s">
        <v>3</v>
      </c>
      <c r="D67" s="65" t="s">
        <v>20</v>
      </c>
      <c r="E67" s="23">
        <v>533</v>
      </c>
      <c r="F67" s="56"/>
      <c r="G67" s="18"/>
      <c r="H67" s="18"/>
    </row>
    <row r="68" spans="1:11" x14ac:dyDescent="0.25">
      <c r="A68" s="79"/>
      <c r="B68" s="87"/>
      <c r="C68" s="6" t="s">
        <v>4</v>
      </c>
      <c r="D68" s="65"/>
      <c r="E68" s="3">
        <v>83.5</v>
      </c>
      <c r="F68" s="57"/>
      <c r="G68" s="2"/>
      <c r="H68" s="2"/>
    </row>
    <row r="69" spans="1:11" x14ac:dyDescent="0.25">
      <c r="A69" s="79"/>
      <c r="B69" s="87"/>
      <c r="C69" s="7" t="s">
        <v>5</v>
      </c>
      <c r="D69" s="65"/>
      <c r="E69" s="3">
        <v>46</v>
      </c>
      <c r="F69" s="57"/>
      <c r="G69" s="2"/>
      <c r="H69" s="2"/>
    </row>
    <row r="70" spans="1:11" x14ac:dyDescent="0.25">
      <c r="A70" s="79"/>
      <c r="B70" s="87"/>
      <c r="C70" s="8" t="s">
        <v>6</v>
      </c>
      <c r="D70" s="65"/>
      <c r="E70" s="3">
        <v>19</v>
      </c>
      <c r="F70" s="57"/>
      <c r="G70" s="2"/>
      <c r="H70" s="2"/>
    </row>
    <row r="71" spans="1:11" x14ac:dyDescent="0.25">
      <c r="A71" s="79"/>
      <c r="B71" s="87"/>
      <c r="C71" s="4" t="s">
        <v>7</v>
      </c>
      <c r="D71" s="65"/>
      <c r="E71" s="3">
        <v>71</v>
      </c>
      <c r="F71" s="57"/>
      <c r="G71" s="2"/>
      <c r="H71" s="2"/>
    </row>
    <row r="72" spans="1:11" ht="15" customHeight="1" thickBot="1" x14ac:dyDescent="0.3">
      <c r="A72" s="79"/>
      <c r="B72" s="44" t="s">
        <v>49</v>
      </c>
      <c r="C72" s="15" t="s">
        <v>5</v>
      </c>
      <c r="D72" s="65"/>
      <c r="E72" s="17">
        <v>87</v>
      </c>
      <c r="F72" s="58"/>
      <c r="G72" s="16"/>
      <c r="H72" s="16"/>
    </row>
    <row r="73" spans="1:11" ht="15.75" customHeight="1" thickBot="1" x14ac:dyDescent="0.3">
      <c r="A73" s="72" t="s">
        <v>50</v>
      </c>
      <c r="B73" s="73"/>
      <c r="C73" s="73"/>
      <c r="D73" s="74"/>
      <c r="E73" s="26">
        <f t="shared" ref="E73" si="0">SUM(E67:E72)</f>
        <v>839.5</v>
      </c>
      <c r="F73" s="39"/>
      <c r="G73" s="28"/>
      <c r="H73" s="27"/>
    </row>
    <row r="74" spans="1:11" ht="48" customHeight="1" x14ac:dyDescent="0.25">
      <c r="A74" s="59" t="s">
        <v>14</v>
      </c>
      <c r="B74" s="60"/>
      <c r="C74" s="60"/>
      <c r="D74" s="60"/>
      <c r="E74" s="52"/>
      <c r="F74" s="52"/>
      <c r="G74" s="24"/>
      <c r="H74" s="24"/>
      <c r="I74" s="55"/>
      <c r="J74" s="35"/>
      <c r="K74" s="35"/>
    </row>
    <row r="75" spans="1:11" ht="48" customHeight="1" x14ac:dyDescent="0.25">
      <c r="A75" s="61" t="s">
        <v>15</v>
      </c>
      <c r="B75" s="62"/>
      <c r="C75" s="62"/>
      <c r="D75" s="62"/>
      <c r="E75" s="53"/>
      <c r="F75" s="53"/>
      <c r="G75" s="2"/>
      <c r="H75" s="2"/>
      <c r="I75" s="55"/>
      <c r="J75" s="35"/>
      <c r="K75" s="35"/>
    </row>
    <row r="76" spans="1:11" ht="48" customHeight="1" thickBot="1" x14ac:dyDescent="0.3">
      <c r="A76" s="63" t="s">
        <v>16</v>
      </c>
      <c r="B76" s="64"/>
      <c r="C76" s="64"/>
      <c r="D76" s="64"/>
      <c r="E76" s="54"/>
      <c r="F76" s="54"/>
      <c r="G76" s="25"/>
      <c r="H76" s="25"/>
      <c r="I76" s="55"/>
      <c r="J76" s="35"/>
      <c r="K76" s="35"/>
    </row>
    <row r="78" spans="1:11" ht="16.5" customHeight="1" x14ac:dyDescent="0.25">
      <c r="A78" s="1" t="s">
        <v>65</v>
      </c>
      <c r="I78" s="42"/>
      <c r="J78" s="42"/>
    </row>
    <row r="79" spans="1:11" ht="15" customHeight="1" thickBot="1" x14ac:dyDescent="0.3">
      <c r="A79" s="1" t="s">
        <v>64</v>
      </c>
      <c r="I79" s="42"/>
      <c r="J79" s="42"/>
    </row>
    <row r="80" spans="1:11" ht="18.75" customHeight="1" thickBot="1" x14ac:dyDescent="0.3">
      <c r="A80" s="36"/>
      <c r="B80" s="1" t="s">
        <v>21</v>
      </c>
      <c r="I80" s="41"/>
      <c r="J80" s="41"/>
    </row>
  </sheetData>
  <mergeCells count="43">
    <mergeCell ref="A73:D73"/>
    <mergeCell ref="B57:B64"/>
    <mergeCell ref="A52:A55"/>
    <mergeCell ref="D52:D55"/>
    <mergeCell ref="B52:B55"/>
    <mergeCell ref="A56:D56"/>
    <mergeCell ref="A66:H66"/>
    <mergeCell ref="A57:A64"/>
    <mergeCell ref="B28:B32"/>
    <mergeCell ref="B36:B38"/>
    <mergeCell ref="B33:B35"/>
    <mergeCell ref="A51:D51"/>
    <mergeCell ref="A67:A72"/>
    <mergeCell ref="B67:B71"/>
    <mergeCell ref="D67:D72"/>
    <mergeCell ref="A5:H5"/>
    <mergeCell ref="A6:H6"/>
    <mergeCell ref="B10:B13"/>
    <mergeCell ref="B17:B20"/>
    <mergeCell ref="B21:B24"/>
    <mergeCell ref="A1:H1"/>
    <mergeCell ref="A2:A4"/>
    <mergeCell ref="B2:B4"/>
    <mergeCell ref="C2:C4"/>
    <mergeCell ref="D2:D4"/>
    <mergeCell ref="G2:G4"/>
    <mergeCell ref="H2:H4"/>
    <mergeCell ref="A74:D74"/>
    <mergeCell ref="A75:D75"/>
    <mergeCell ref="A76:D76"/>
    <mergeCell ref="D57:D64"/>
    <mergeCell ref="E2:F3"/>
    <mergeCell ref="B7:B9"/>
    <mergeCell ref="B14:B16"/>
    <mergeCell ref="D7:D49"/>
    <mergeCell ref="B48:B49"/>
    <mergeCell ref="B43:B44"/>
    <mergeCell ref="B45:B46"/>
    <mergeCell ref="B40:B42"/>
    <mergeCell ref="B25:B27"/>
    <mergeCell ref="A50:D50"/>
    <mergeCell ref="A65:D65"/>
    <mergeCell ref="A7:A49"/>
  </mergeCells>
  <pageMargins left="0.70866141732283472" right="0.70866141732283472" top="0.74803149606299213" bottom="0.74803149606299213" header="0.31496062992125984" footer="0.31496062992125984"/>
  <pageSetup paperSize="9" scale="83" fitToHeight="0" orientation="landscape" r:id="rId1"/>
  <headerFooter>
    <oddHeader>&amp;LDAF_2025_000077&amp;CANNEXE A1 - POSTE 1 - DPGF</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A1 Lot 2 P1 DPGF</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CASTAING Claire ADJOINT ADMI PRIN</dc:creator>
  <cp:lastModifiedBy>CATALANO Laura SA CN MINDEF</cp:lastModifiedBy>
  <cp:lastPrinted>2025-08-29T06:41:30Z</cp:lastPrinted>
  <dcterms:created xsi:type="dcterms:W3CDTF">2025-02-18T08:09:37Z</dcterms:created>
  <dcterms:modified xsi:type="dcterms:W3CDTF">2025-08-29T06:41:58Z</dcterms:modified>
</cp:coreProperties>
</file>