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T:\DAFG\DAM\SECTION 4\2025\020.25 AMOA SIRH\2- Expression de besoins\2.10_Validation DCE\Lot n°1\"/>
    </mc:Choice>
  </mc:AlternateContent>
  <xr:revisionPtr revIDLastSave="0" documentId="13_ncr:1_{76E02498-04F0-4C4E-8615-0940A70171E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BP Lot 1" sheetId="1" r:id="rId1"/>
    <sheet name="DQE Lot 1" sheetId="2" r:id="rId2"/>
    <sheet name="BDP Lot 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62" i="3" l="1"/>
  <c r="N161" i="3"/>
  <c r="N160" i="3"/>
  <c r="N159" i="3"/>
  <c r="N158" i="3"/>
  <c r="N157" i="3"/>
  <c r="N152" i="3"/>
  <c r="N151" i="3"/>
  <c r="N150" i="3"/>
  <c r="N149" i="3"/>
  <c r="N148" i="3"/>
  <c r="N147" i="3"/>
  <c r="N142" i="3"/>
  <c r="N141" i="3"/>
  <c r="N140" i="3"/>
  <c r="N139" i="3"/>
  <c r="N138" i="3"/>
  <c r="N137" i="3"/>
  <c r="N132" i="3"/>
  <c r="N131" i="3"/>
  <c r="N130" i="3"/>
  <c r="N129" i="3"/>
  <c r="N128" i="3"/>
  <c r="N127" i="3"/>
  <c r="N122" i="3"/>
  <c r="N121" i="3"/>
  <c r="N120" i="3"/>
  <c r="N119" i="3"/>
  <c r="N118" i="3"/>
  <c r="N117" i="3"/>
  <c r="N112" i="3"/>
  <c r="N111" i="3"/>
  <c r="N110" i="3"/>
  <c r="N109" i="3"/>
  <c r="N108" i="3"/>
  <c r="N107" i="3"/>
  <c r="N102" i="3"/>
  <c r="N101" i="3"/>
  <c r="N100" i="3"/>
  <c r="N99" i="3"/>
  <c r="N98" i="3"/>
  <c r="N97" i="3"/>
  <c r="N92" i="3"/>
  <c r="N91" i="3"/>
  <c r="N90" i="3"/>
  <c r="N89" i="3"/>
  <c r="N88" i="3"/>
  <c r="N87" i="3"/>
  <c r="N82" i="3"/>
  <c r="N81" i="3"/>
  <c r="N80" i="3"/>
  <c r="N79" i="3"/>
  <c r="N78" i="3"/>
  <c r="N77" i="3"/>
  <c r="N72" i="3"/>
  <c r="N71" i="3"/>
  <c r="N70" i="3"/>
  <c r="N69" i="3"/>
  <c r="N68" i="3"/>
  <c r="N67" i="3"/>
  <c r="N62" i="3"/>
  <c r="N61" i="3"/>
  <c r="N60" i="3"/>
  <c r="N59" i="3"/>
  <c r="N58" i="3"/>
  <c r="N57" i="3"/>
  <c r="N52" i="3"/>
  <c r="N51" i="3"/>
  <c r="N50" i="3"/>
  <c r="N49" i="3"/>
  <c r="N48" i="3"/>
  <c r="N47" i="3"/>
  <c r="N42" i="3"/>
  <c r="N41" i="3"/>
  <c r="N40" i="3"/>
  <c r="N39" i="3"/>
  <c r="N38" i="3"/>
  <c r="N37" i="3"/>
  <c r="N32" i="3"/>
  <c r="N31" i="3"/>
  <c r="N30" i="3"/>
  <c r="N29" i="3"/>
  <c r="N28" i="3"/>
  <c r="N27" i="3"/>
  <c r="L162" i="3"/>
  <c r="L161" i="3"/>
  <c r="L160" i="3"/>
  <c r="L159" i="3"/>
  <c r="L158" i="3"/>
  <c r="L157" i="3"/>
  <c r="L152" i="3"/>
  <c r="L151" i="3"/>
  <c r="L150" i="3"/>
  <c r="L149" i="3"/>
  <c r="L148" i="3"/>
  <c r="L147" i="3"/>
  <c r="L142" i="3"/>
  <c r="L141" i="3"/>
  <c r="L140" i="3"/>
  <c r="L139" i="3"/>
  <c r="L138" i="3"/>
  <c r="L137" i="3"/>
  <c r="L132" i="3"/>
  <c r="L131" i="3"/>
  <c r="L130" i="3"/>
  <c r="L129" i="3"/>
  <c r="L128" i="3"/>
  <c r="L127" i="3"/>
  <c r="L122" i="3"/>
  <c r="L121" i="3"/>
  <c r="L120" i="3"/>
  <c r="L119" i="3"/>
  <c r="L118" i="3"/>
  <c r="L117" i="3"/>
  <c r="L112" i="3"/>
  <c r="L111" i="3"/>
  <c r="L110" i="3"/>
  <c r="L109" i="3"/>
  <c r="L108" i="3"/>
  <c r="L107" i="3"/>
  <c r="L102" i="3"/>
  <c r="L101" i="3"/>
  <c r="L100" i="3"/>
  <c r="L99" i="3"/>
  <c r="L98" i="3"/>
  <c r="L97" i="3"/>
  <c r="L92" i="3"/>
  <c r="L91" i="3"/>
  <c r="L90" i="3"/>
  <c r="L89" i="3"/>
  <c r="L88" i="3"/>
  <c r="L87" i="3"/>
  <c r="L82" i="3"/>
  <c r="L81" i="3"/>
  <c r="L80" i="3"/>
  <c r="L79" i="3"/>
  <c r="L78" i="3"/>
  <c r="L77" i="3"/>
  <c r="L72" i="3"/>
  <c r="L71" i="3"/>
  <c r="L70" i="3"/>
  <c r="L69" i="3"/>
  <c r="L68" i="3"/>
  <c r="L67" i="3"/>
  <c r="L62" i="3"/>
  <c r="L61" i="3"/>
  <c r="L60" i="3"/>
  <c r="L59" i="3"/>
  <c r="L58" i="3"/>
  <c r="L57" i="3"/>
  <c r="L52" i="3"/>
  <c r="L51" i="3"/>
  <c r="L50" i="3"/>
  <c r="L49" i="3"/>
  <c r="L48" i="3"/>
  <c r="L47" i="3"/>
  <c r="L42" i="3"/>
  <c r="L41" i="3"/>
  <c r="L40" i="3"/>
  <c r="L39" i="3"/>
  <c r="L38" i="3"/>
  <c r="L37" i="3"/>
  <c r="L32" i="3"/>
  <c r="L31" i="3"/>
  <c r="L30" i="3"/>
  <c r="L29" i="3"/>
  <c r="L28" i="3"/>
  <c r="L27" i="3"/>
  <c r="J162" i="3"/>
  <c r="J161" i="3"/>
  <c r="J160" i="3"/>
  <c r="J159" i="3"/>
  <c r="J158" i="3"/>
  <c r="J157" i="3"/>
  <c r="J152" i="3"/>
  <c r="J151" i="3"/>
  <c r="J150" i="3"/>
  <c r="J149" i="3"/>
  <c r="J148" i="3"/>
  <c r="J147" i="3"/>
  <c r="J142" i="3"/>
  <c r="J141" i="3"/>
  <c r="J140" i="3"/>
  <c r="J139" i="3"/>
  <c r="J138" i="3"/>
  <c r="J137" i="3"/>
  <c r="J132" i="3"/>
  <c r="J131" i="3"/>
  <c r="J130" i="3"/>
  <c r="J129" i="3"/>
  <c r="J128" i="3"/>
  <c r="J127" i="3"/>
  <c r="J122" i="3"/>
  <c r="J121" i="3"/>
  <c r="J120" i="3"/>
  <c r="J119" i="3"/>
  <c r="J118" i="3"/>
  <c r="J117" i="3"/>
  <c r="J112" i="3"/>
  <c r="J111" i="3"/>
  <c r="J110" i="3"/>
  <c r="J109" i="3"/>
  <c r="J108" i="3"/>
  <c r="J107" i="3"/>
  <c r="J102" i="3"/>
  <c r="J101" i="3"/>
  <c r="J100" i="3"/>
  <c r="J99" i="3"/>
  <c r="J98" i="3"/>
  <c r="J97" i="3"/>
  <c r="J92" i="3"/>
  <c r="J91" i="3"/>
  <c r="J90" i="3"/>
  <c r="J89" i="3"/>
  <c r="J88" i="3"/>
  <c r="J87" i="3"/>
  <c r="J82" i="3"/>
  <c r="J81" i="3"/>
  <c r="J80" i="3"/>
  <c r="J79" i="3"/>
  <c r="J78" i="3"/>
  <c r="J77" i="3"/>
  <c r="J72" i="3"/>
  <c r="J71" i="3"/>
  <c r="J70" i="3"/>
  <c r="J69" i="3"/>
  <c r="J68" i="3"/>
  <c r="J67" i="3"/>
  <c r="J62" i="3"/>
  <c r="J61" i="3"/>
  <c r="J60" i="3"/>
  <c r="J59" i="3"/>
  <c r="J58" i="3"/>
  <c r="J57" i="3"/>
  <c r="J52" i="3"/>
  <c r="J51" i="3"/>
  <c r="J50" i="3"/>
  <c r="J49" i="3"/>
  <c r="J48" i="3"/>
  <c r="J47" i="3"/>
  <c r="J42" i="3"/>
  <c r="J41" i="3"/>
  <c r="J40" i="3"/>
  <c r="J39" i="3"/>
  <c r="J38" i="3"/>
  <c r="J37" i="3"/>
  <c r="J32" i="3"/>
  <c r="J31" i="3"/>
  <c r="J30" i="3"/>
  <c r="J29" i="3"/>
  <c r="J28" i="3"/>
  <c r="J27" i="3"/>
  <c r="H32" i="3"/>
  <c r="H31" i="3"/>
  <c r="H30" i="3"/>
  <c r="H29" i="3"/>
  <c r="H28" i="3"/>
  <c r="H27" i="3"/>
  <c r="F162" i="3"/>
  <c r="F161" i="3"/>
  <c r="F160" i="3"/>
  <c r="F159" i="3"/>
  <c r="F158" i="3"/>
  <c r="F157" i="3"/>
  <c r="F152" i="3"/>
  <c r="F151" i="3"/>
  <c r="F150" i="3"/>
  <c r="F149" i="3"/>
  <c r="F148" i="3"/>
  <c r="F147" i="3"/>
  <c r="F142" i="3"/>
  <c r="F141" i="3"/>
  <c r="F140" i="3"/>
  <c r="F139" i="3"/>
  <c r="F138" i="3"/>
  <c r="F137" i="3"/>
  <c r="F132" i="3"/>
  <c r="F131" i="3"/>
  <c r="F130" i="3"/>
  <c r="F129" i="3"/>
  <c r="F128" i="3"/>
  <c r="F127" i="3"/>
  <c r="F122" i="3"/>
  <c r="F121" i="3"/>
  <c r="F120" i="3"/>
  <c r="F119" i="3"/>
  <c r="F118" i="3"/>
  <c r="F117" i="3"/>
  <c r="F112" i="3"/>
  <c r="F111" i="3"/>
  <c r="F110" i="3"/>
  <c r="F109" i="3"/>
  <c r="F108" i="3"/>
  <c r="F107" i="3"/>
  <c r="F102" i="3"/>
  <c r="F101" i="3"/>
  <c r="F100" i="3"/>
  <c r="F99" i="3"/>
  <c r="F98" i="3"/>
  <c r="F97" i="3"/>
  <c r="F92" i="3"/>
  <c r="F91" i="3"/>
  <c r="F90" i="3"/>
  <c r="F89" i="3"/>
  <c r="F88" i="3"/>
  <c r="F87" i="3"/>
  <c r="F82" i="3"/>
  <c r="F81" i="3"/>
  <c r="F80" i="3"/>
  <c r="F79" i="3"/>
  <c r="F78" i="3"/>
  <c r="F77" i="3"/>
  <c r="F72" i="3"/>
  <c r="F71" i="3"/>
  <c r="F70" i="3"/>
  <c r="F69" i="3"/>
  <c r="F68" i="3"/>
  <c r="F67" i="3"/>
  <c r="F62" i="3"/>
  <c r="F61" i="3"/>
  <c r="F60" i="3"/>
  <c r="F59" i="3"/>
  <c r="F58" i="3"/>
  <c r="F57" i="3"/>
  <c r="F52" i="3"/>
  <c r="F51" i="3"/>
  <c r="F50" i="3"/>
  <c r="F49" i="3"/>
  <c r="F48" i="3"/>
  <c r="F47" i="3"/>
  <c r="F42" i="3"/>
  <c r="F41" i="3"/>
  <c r="F40" i="3"/>
  <c r="F39" i="3"/>
  <c r="F38" i="3"/>
  <c r="F37" i="3"/>
  <c r="F32" i="3"/>
  <c r="F31" i="3"/>
  <c r="F30" i="3"/>
  <c r="F29" i="3"/>
  <c r="F28" i="3"/>
  <c r="F27" i="3"/>
  <c r="D162" i="3"/>
  <c r="D161" i="3"/>
  <c r="D160" i="3"/>
  <c r="D159" i="3"/>
  <c r="D158" i="3"/>
  <c r="D157" i="3"/>
  <c r="D152" i="3"/>
  <c r="D151" i="3"/>
  <c r="D150" i="3"/>
  <c r="D149" i="3"/>
  <c r="D148" i="3"/>
  <c r="D147" i="3"/>
  <c r="D142" i="3"/>
  <c r="D141" i="3"/>
  <c r="D140" i="3"/>
  <c r="D139" i="3"/>
  <c r="D138" i="3"/>
  <c r="D137" i="3"/>
  <c r="D132" i="3"/>
  <c r="D131" i="3"/>
  <c r="D130" i="3"/>
  <c r="D129" i="3"/>
  <c r="D128" i="3"/>
  <c r="D127" i="3"/>
  <c r="D122" i="3"/>
  <c r="D121" i="3"/>
  <c r="D120" i="3"/>
  <c r="D119" i="3"/>
  <c r="D118" i="3"/>
  <c r="D117" i="3"/>
  <c r="D112" i="3"/>
  <c r="D111" i="3"/>
  <c r="D110" i="3"/>
  <c r="D109" i="3"/>
  <c r="D108" i="3"/>
  <c r="D107" i="3"/>
  <c r="D102" i="3"/>
  <c r="D101" i="3"/>
  <c r="D100" i="3"/>
  <c r="D99" i="3"/>
  <c r="D98" i="3"/>
  <c r="D97" i="3"/>
  <c r="D92" i="3"/>
  <c r="D91" i="3"/>
  <c r="D90" i="3"/>
  <c r="D89" i="3"/>
  <c r="D88" i="3"/>
  <c r="D87" i="3"/>
  <c r="D82" i="3"/>
  <c r="D81" i="3"/>
  <c r="D80" i="3"/>
  <c r="D79" i="3"/>
  <c r="D78" i="3"/>
  <c r="D77" i="3"/>
  <c r="D72" i="3"/>
  <c r="D71" i="3"/>
  <c r="D70" i="3"/>
  <c r="D69" i="3"/>
  <c r="D68" i="3"/>
  <c r="D67" i="3"/>
  <c r="D62" i="3"/>
  <c r="D61" i="3"/>
  <c r="D60" i="3"/>
  <c r="D59" i="3"/>
  <c r="D58" i="3"/>
  <c r="D57" i="3"/>
  <c r="D52" i="3"/>
  <c r="D51" i="3"/>
  <c r="D50" i="3"/>
  <c r="D49" i="3"/>
  <c r="D48" i="3"/>
  <c r="D47" i="3"/>
  <c r="D42" i="3"/>
  <c r="D41" i="3"/>
  <c r="D40" i="3"/>
  <c r="D39" i="3"/>
  <c r="D38" i="3"/>
  <c r="D37" i="3"/>
  <c r="D32" i="3"/>
  <c r="D31" i="3"/>
  <c r="D30" i="3"/>
  <c r="D29" i="3"/>
  <c r="D28" i="3"/>
  <c r="D27" i="3"/>
  <c r="P17" i="3"/>
  <c r="N17" i="3"/>
  <c r="L18" i="3"/>
  <c r="L19" i="3"/>
  <c r="L20" i="3"/>
  <c r="L21" i="3"/>
  <c r="L22" i="3"/>
  <c r="L17" i="3"/>
  <c r="J18" i="3"/>
  <c r="J19" i="3"/>
  <c r="J20" i="3"/>
  <c r="J21" i="3"/>
  <c r="J22" i="3"/>
  <c r="J17" i="3"/>
  <c r="F18" i="3"/>
  <c r="F19" i="3"/>
  <c r="F20" i="3"/>
  <c r="F21" i="3"/>
  <c r="F22" i="3"/>
  <c r="F17" i="3"/>
  <c r="D17" i="3"/>
  <c r="M163" i="3" l="1"/>
  <c r="K163" i="3"/>
  <c r="I163" i="3"/>
  <c r="G163" i="3"/>
  <c r="E163" i="3"/>
  <c r="C163" i="3"/>
  <c r="P162" i="3"/>
  <c r="H162" i="3"/>
  <c r="O162" i="3" s="1"/>
  <c r="Q162" i="3" s="1"/>
  <c r="P161" i="3"/>
  <c r="H161" i="3"/>
  <c r="P160" i="3"/>
  <c r="H160" i="3"/>
  <c r="P159" i="3"/>
  <c r="H159" i="3"/>
  <c r="P158" i="3"/>
  <c r="H158" i="3"/>
  <c r="P157" i="3"/>
  <c r="H157" i="3"/>
  <c r="M156" i="3"/>
  <c r="K156" i="3"/>
  <c r="I156" i="3"/>
  <c r="G156" i="3"/>
  <c r="E156" i="3"/>
  <c r="C156" i="3"/>
  <c r="M153" i="3"/>
  <c r="K153" i="3"/>
  <c r="I153" i="3"/>
  <c r="G153" i="3"/>
  <c r="E153" i="3"/>
  <c r="C153" i="3"/>
  <c r="P152" i="3"/>
  <c r="H152" i="3"/>
  <c r="O152" i="3" s="1"/>
  <c r="Q152" i="3" s="1"/>
  <c r="P151" i="3"/>
  <c r="H151" i="3"/>
  <c r="P150" i="3"/>
  <c r="H150" i="3"/>
  <c r="P149" i="3"/>
  <c r="H149" i="3"/>
  <c r="O149" i="3"/>
  <c r="P148" i="3"/>
  <c r="H148" i="3"/>
  <c r="P147" i="3"/>
  <c r="H147" i="3"/>
  <c r="O147" i="3" s="1"/>
  <c r="M146" i="3"/>
  <c r="K146" i="3"/>
  <c r="I146" i="3"/>
  <c r="G146" i="3"/>
  <c r="E146" i="3"/>
  <c r="C146" i="3"/>
  <c r="M143" i="3"/>
  <c r="K143" i="3"/>
  <c r="I143" i="3"/>
  <c r="G143" i="3"/>
  <c r="E143" i="3"/>
  <c r="C143" i="3"/>
  <c r="P142" i="3"/>
  <c r="H142" i="3"/>
  <c r="P141" i="3"/>
  <c r="H141" i="3"/>
  <c r="P140" i="3"/>
  <c r="H140" i="3"/>
  <c r="P139" i="3"/>
  <c r="H139" i="3"/>
  <c r="P138" i="3"/>
  <c r="H138" i="3"/>
  <c r="P137" i="3"/>
  <c r="H137" i="3"/>
  <c r="M136" i="3"/>
  <c r="K136" i="3"/>
  <c r="I136" i="3"/>
  <c r="G136" i="3"/>
  <c r="E136" i="3"/>
  <c r="C136" i="3"/>
  <c r="M133" i="3"/>
  <c r="K133" i="3"/>
  <c r="I133" i="3"/>
  <c r="G133" i="3"/>
  <c r="E133" i="3"/>
  <c r="C133" i="3"/>
  <c r="P132" i="3"/>
  <c r="H132" i="3"/>
  <c r="O132" i="3" s="1"/>
  <c r="Q132" i="3" s="1"/>
  <c r="P131" i="3"/>
  <c r="H131" i="3"/>
  <c r="P130" i="3"/>
  <c r="H130" i="3"/>
  <c r="P129" i="3"/>
  <c r="H129" i="3"/>
  <c r="P128" i="3"/>
  <c r="H128" i="3"/>
  <c r="P127" i="3"/>
  <c r="H127" i="3"/>
  <c r="M126" i="3"/>
  <c r="K126" i="3"/>
  <c r="I126" i="3"/>
  <c r="G126" i="3"/>
  <c r="E126" i="3"/>
  <c r="C126" i="3"/>
  <c r="M123" i="3"/>
  <c r="K123" i="3"/>
  <c r="I123" i="3"/>
  <c r="G123" i="3"/>
  <c r="E123" i="3"/>
  <c r="C123" i="3"/>
  <c r="P122" i="3"/>
  <c r="H122" i="3"/>
  <c r="O122" i="3"/>
  <c r="P121" i="3"/>
  <c r="H121" i="3"/>
  <c r="P120" i="3"/>
  <c r="H120" i="3"/>
  <c r="P119" i="3"/>
  <c r="H119" i="3"/>
  <c r="O119" i="3" s="1"/>
  <c r="Q119" i="3" s="1"/>
  <c r="P118" i="3"/>
  <c r="H118" i="3"/>
  <c r="P117" i="3"/>
  <c r="P123" i="3" s="1"/>
  <c r="H117" i="3"/>
  <c r="M116" i="3"/>
  <c r="K116" i="3"/>
  <c r="I116" i="3"/>
  <c r="G116" i="3"/>
  <c r="E116" i="3"/>
  <c r="C116" i="3"/>
  <c r="M113" i="3"/>
  <c r="K113" i="3"/>
  <c r="I113" i="3"/>
  <c r="G113" i="3"/>
  <c r="E113" i="3"/>
  <c r="C113" i="3"/>
  <c r="P112" i="3"/>
  <c r="H112" i="3"/>
  <c r="O112" i="3" s="1"/>
  <c r="P111" i="3"/>
  <c r="H111" i="3"/>
  <c r="O111" i="3"/>
  <c r="P110" i="3"/>
  <c r="H110" i="3"/>
  <c r="O110" i="3" s="1"/>
  <c r="Q110" i="3" s="1"/>
  <c r="P109" i="3"/>
  <c r="H109" i="3"/>
  <c r="P108" i="3"/>
  <c r="H108" i="3"/>
  <c r="O108" i="3" s="1"/>
  <c r="P107" i="3"/>
  <c r="H107" i="3"/>
  <c r="O107" i="3"/>
  <c r="M106" i="3"/>
  <c r="K106" i="3"/>
  <c r="I106" i="3"/>
  <c r="G106" i="3"/>
  <c r="E106" i="3"/>
  <c r="C106" i="3"/>
  <c r="M103" i="3"/>
  <c r="K103" i="3"/>
  <c r="I103" i="3"/>
  <c r="G103" i="3"/>
  <c r="E103" i="3"/>
  <c r="C103" i="3"/>
  <c r="P102" i="3"/>
  <c r="H102" i="3"/>
  <c r="O102" i="3" s="1"/>
  <c r="Q102" i="3" s="1"/>
  <c r="P101" i="3"/>
  <c r="H101" i="3"/>
  <c r="O101" i="3"/>
  <c r="P100" i="3"/>
  <c r="H100" i="3"/>
  <c r="P99" i="3"/>
  <c r="H99" i="3"/>
  <c r="P98" i="3"/>
  <c r="H98" i="3"/>
  <c r="P97" i="3"/>
  <c r="H97" i="3"/>
  <c r="M96" i="3"/>
  <c r="K96" i="3"/>
  <c r="I96" i="3"/>
  <c r="G96" i="3"/>
  <c r="E96" i="3"/>
  <c r="C96" i="3"/>
  <c r="M93" i="3"/>
  <c r="K93" i="3"/>
  <c r="I93" i="3"/>
  <c r="G93" i="3"/>
  <c r="E93" i="3"/>
  <c r="C93" i="3"/>
  <c r="P92" i="3"/>
  <c r="H92" i="3"/>
  <c r="O92" i="3" s="1"/>
  <c r="Q92" i="3" s="1"/>
  <c r="P91" i="3"/>
  <c r="H91" i="3"/>
  <c r="P90" i="3"/>
  <c r="H90" i="3"/>
  <c r="P89" i="3"/>
  <c r="H89" i="3"/>
  <c r="P88" i="3"/>
  <c r="H88" i="3"/>
  <c r="P87" i="3"/>
  <c r="H87" i="3"/>
  <c r="M86" i="3"/>
  <c r="K86" i="3"/>
  <c r="I86" i="3"/>
  <c r="G86" i="3"/>
  <c r="E86" i="3"/>
  <c r="C86" i="3"/>
  <c r="M83" i="3"/>
  <c r="K83" i="3"/>
  <c r="I83" i="3"/>
  <c r="G83" i="3"/>
  <c r="E83" i="3"/>
  <c r="C83" i="3"/>
  <c r="P82" i="3"/>
  <c r="H82" i="3"/>
  <c r="O82" i="3" s="1"/>
  <c r="P81" i="3"/>
  <c r="H81" i="3"/>
  <c r="O81" i="3"/>
  <c r="Q81" i="3" s="1"/>
  <c r="P80" i="3"/>
  <c r="H80" i="3"/>
  <c r="O80" i="3" s="1"/>
  <c r="Q80" i="3" s="1"/>
  <c r="P79" i="3"/>
  <c r="H79" i="3"/>
  <c r="P78" i="3"/>
  <c r="H78" i="3"/>
  <c r="O78" i="3" s="1"/>
  <c r="P77" i="3"/>
  <c r="H77" i="3"/>
  <c r="M76" i="3"/>
  <c r="K76" i="3"/>
  <c r="I76" i="3"/>
  <c r="G76" i="3"/>
  <c r="E76" i="3"/>
  <c r="C76" i="3"/>
  <c r="M73" i="3"/>
  <c r="K73" i="3"/>
  <c r="I73" i="3"/>
  <c r="G73" i="3"/>
  <c r="E73" i="3"/>
  <c r="C73" i="3"/>
  <c r="P72" i="3"/>
  <c r="H72" i="3"/>
  <c r="P71" i="3"/>
  <c r="H71" i="3"/>
  <c r="P70" i="3"/>
  <c r="H70" i="3"/>
  <c r="P69" i="3"/>
  <c r="H69" i="3"/>
  <c r="P68" i="3"/>
  <c r="H68" i="3"/>
  <c r="P67" i="3"/>
  <c r="H67" i="3"/>
  <c r="M66" i="3"/>
  <c r="K66" i="3"/>
  <c r="I66" i="3"/>
  <c r="G66" i="3"/>
  <c r="E66" i="3"/>
  <c r="C66" i="3"/>
  <c r="M63" i="3"/>
  <c r="K63" i="3"/>
  <c r="I63" i="3"/>
  <c r="G63" i="3"/>
  <c r="E63" i="3"/>
  <c r="C63" i="3"/>
  <c r="P62" i="3"/>
  <c r="H62" i="3"/>
  <c r="O62" i="3" s="1"/>
  <c r="Q62" i="3" s="1"/>
  <c r="P61" i="3"/>
  <c r="H61" i="3"/>
  <c r="P60" i="3"/>
  <c r="H60" i="3"/>
  <c r="O60" i="3"/>
  <c r="Q60" i="3" s="1"/>
  <c r="P59" i="3"/>
  <c r="H59" i="3"/>
  <c r="P58" i="3"/>
  <c r="H58" i="3"/>
  <c r="O58" i="3" s="1"/>
  <c r="Q58" i="3" s="1"/>
  <c r="P57" i="3"/>
  <c r="H57" i="3"/>
  <c r="M56" i="3"/>
  <c r="K56" i="3"/>
  <c r="I56" i="3"/>
  <c r="G56" i="3"/>
  <c r="E56" i="3"/>
  <c r="C56" i="3"/>
  <c r="M53" i="3"/>
  <c r="K53" i="3"/>
  <c r="I53" i="3"/>
  <c r="G53" i="3"/>
  <c r="E53" i="3"/>
  <c r="C53" i="3"/>
  <c r="P52" i="3"/>
  <c r="H52" i="3"/>
  <c r="P51" i="3"/>
  <c r="H51" i="3"/>
  <c r="P50" i="3"/>
  <c r="H50" i="3"/>
  <c r="P49" i="3"/>
  <c r="H49" i="3"/>
  <c r="O49" i="3"/>
  <c r="Q49" i="3" s="1"/>
  <c r="P48" i="3"/>
  <c r="H48" i="3"/>
  <c r="P47" i="3"/>
  <c r="H47" i="3"/>
  <c r="M46" i="3"/>
  <c r="K46" i="3"/>
  <c r="I46" i="3"/>
  <c r="G46" i="3"/>
  <c r="E46" i="3"/>
  <c r="C46" i="3"/>
  <c r="M43" i="3"/>
  <c r="K43" i="3"/>
  <c r="I43" i="3"/>
  <c r="G43" i="3"/>
  <c r="E43" i="3"/>
  <c r="C43" i="3"/>
  <c r="P42" i="3"/>
  <c r="H42" i="3"/>
  <c r="P41" i="3"/>
  <c r="H41" i="3"/>
  <c r="O41" i="3"/>
  <c r="Q41" i="3" s="1"/>
  <c r="P40" i="3"/>
  <c r="H40" i="3"/>
  <c r="O40" i="3"/>
  <c r="Q40" i="3" s="1"/>
  <c r="P39" i="3"/>
  <c r="H39" i="3"/>
  <c r="P38" i="3"/>
  <c r="H38" i="3"/>
  <c r="P37" i="3"/>
  <c r="H37" i="3"/>
  <c r="M36" i="3"/>
  <c r="K36" i="3"/>
  <c r="I36" i="3"/>
  <c r="G36" i="3"/>
  <c r="E36" i="3"/>
  <c r="C36" i="3"/>
  <c r="M33" i="3"/>
  <c r="K33" i="3"/>
  <c r="I33" i="3"/>
  <c r="G33" i="3"/>
  <c r="E33" i="3"/>
  <c r="C33" i="3"/>
  <c r="P32" i="3"/>
  <c r="P31" i="3"/>
  <c r="P30" i="3"/>
  <c r="P29" i="3"/>
  <c r="P28" i="3"/>
  <c r="P27" i="3"/>
  <c r="M26" i="3"/>
  <c r="K26" i="3"/>
  <c r="I26" i="3"/>
  <c r="G26" i="3"/>
  <c r="E26" i="3"/>
  <c r="C26" i="3"/>
  <c r="M23" i="3"/>
  <c r="K23" i="3"/>
  <c r="I23" i="3"/>
  <c r="G23" i="3"/>
  <c r="E23" i="3"/>
  <c r="C23" i="3"/>
  <c r="P22" i="3"/>
  <c r="N22" i="3"/>
  <c r="H22" i="3"/>
  <c r="D22" i="3"/>
  <c r="P21" i="3"/>
  <c r="N21" i="3"/>
  <c r="H21" i="3"/>
  <c r="D21" i="3"/>
  <c r="P20" i="3"/>
  <c r="N20" i="3"/>
  <c r="H20" i="3"/>
  <c r="D20" i="3"/>
  <c r="P19" i="3"/>
  <c r="N19" i="3"/>
  <c r="H19" i="3"/>
  <c r="D19" i="3"/>
  <c r="P18" i="3"/>
  <c r="N18" i="3"/>
  <c r="H18" i="3"/>
  <c r="D18" i="3"/>
  <c r="H17" i="3"/>
  <c r="O17" i="3" s="1"/>
  <c r="Q17" i="3" s="1"/>
  <c r="M16" i="3"/>
  <c r="K16" i="3"/>
  <c r="I16" i="3"/>
  <c r="G16" i="3"/>
  <c r="E16" i="3"/>
  <c r="C16" i="3"/>
  <c r="Q78" i="3" l="1"/>
  <c r="Q112" i="3"/>
  <c r="Q101" i="3"/>
  <c r="Q111" i="3"/>
  <c r="Q122" i="3"/>
  <c r="Q149" i="3"/>
  <c r="Q82" i="3"/>
  <c r="Q108" i="3"/>
  <c r="P153" i="3"/>
  <c r="O37" i="3"/>
  <c r="P43" i="3"/>
  <c r="O39" i="3"/>
  <c r="Q39" i="3" s="1"/>
  <c r="O47" i="3"/>
  <c r="Q47" i="3" s="1"/>
  <c r="O51" i="3"/>
  <c r="Q51" i="3" s="1"/>
  <c r="P63" i="3"/>
  <c r="O59" i="3"/>
  <c r="Q59" i="3" s="1"/>
  <c r="O71" i="3"/>
  <c r="Q71" i="3" s="1"/>
  <c r="O77" i="3"/>
  <c r="P83" i="3"/>
  <c r="O79" i="3"/>
  <c r="Q79" i="3" s="1"/>
  <c r="O91" i="3"/>
  <c r="Q91" i="3" s="1"/>
  <c r="O98" i="3"/>
  <c r="Q98" i="3" s="1"/>
  <c r="O100" i="3"/>
  <c r="Q100" i="3" s="1"/>
  <c r="P113" i="3"/>
  <c r="O109" i="3"/>
  <c r="Q109" i="3" s="1"/>
  <c r="O131" i="3"/>
  <c r="Q131" i="3" s="1"/>
  <c r="O138" i="3"/>
  <c r="Q138" i="3" s="1"/>
  <c r="O140" i="3"/>
  <c r="Q140" i="3" s="1"/>
  <c r="O141" i="3"/>
  <c r="Q141" i="3" s="1"/>
  <c r="O142" i="3"/>
  <c r="Q142" i="3" s="1"/>
  <c r="O27" i="3"/>
  <c r="O28" i="3"/>
  <c r="Q28" i="3" s="1"/>
  <c r="O30" i="3"/>
  <c r="Q30" i="3" s="1"/>
  <c r="O31" i="3"/>
  <c r="Q31" i="3" s="1"/>
  <c r="O32" i="3"/>
  <c r="Q32" i="3" s="1"/>
  <c r="O38" i="3"/>
  <c r="Q38" i="3" s="1"/>
  <c r="O42" i="3"/>
  <c r="Q42" i="3" s="1"/>
  <c r="O48" i="3"/>
  <c r="Q48" i="3" s="1"/>
  <c r="O50" i="3"/>
  <c r="Q50" i="3" s="1"/>
  <c r="O52" i="3"/>
  <c r="Q52" i="3" s="1"/>
  <c r="O67" i="3"/>
  <c r="Q67" i="3" s="1"/>
  <c r="O68" i="3"/>
  <c r="Q68" i="3" s="1"/>
  <c r="O70" i="3"/>
  <c r="Q70" i="3" s="1"/>
  <c r="O72" i="3"/>
  <c r="Q72" i="3" s="1"/>
  <c r="O87" i="3"/>
  <c r="Q87" i="3" s="1"/>
  <c r="O88" i="3"/>
  <c r="Q88" i="3" s="1"/>
  <c r="O90" i="3"/>
  <c r="Q90" i="3" s="1"/>
  <c r="O97" i="3"/>
  <c r="Q97" i="3" s="1"/>
  <c r="P103" i="3"/>
  <c r="O99" i="3"/>
  <c r="Q99" i="3" s="1"/>
  <c r="O117" i="3"/>
  <c r="O121" i="3"/>
  <c r="Q121" i="3" s="1"/>
  <c r="O128" i="3"/>
  <c r="Q128" i="3" s="1"/>
  <c r="O130" i="3"/>
  <c r="Q130" i="3" s="1"/>
  <c r="O137" i="3"/>
  <c r="P143" i="3"/>
  <c r="O139" i="3"/>
  <c r="Q139" i="3" s="1"/>
  <c r="O151" i="3"/>
  <c r="Q151" i="3" s="1"/>
  <c r="O157" i="3"/>
  <c r="O158" i="3"/>
  <c r="Q158" i="3" s="1"/>
  <c r="O160" i="3"/>
  <c r="Q160" i="3" s="1"/>
  <c r="O161" i="3"/>
  <c r="Q161" i="3" s="1"/>
  <c r="P33" i="3"/>
  <c r="O29" i="3"/>
  <c r="Q29" i="3" s="1"/>
  <c r="P53" i="3"/>
  <c r="O57" i="3"/>
  <c r="O61" i="3"/>
  <c r="Q61" i="3" s="1"/>
  <c r="P73" i="3"/>
  <c r="O69" i="3"/>
  <c r="Q69" i="3" s="1"/>
  <c r="P93" i="3"/>
  <c r="O89" i="3"/>
  <c r="Q89" i="3" s="1"/>
  <c r="O118" i="3"/>
  <c r="Q118" i="3" s="1"/>
  <c r="O120" i="3"/>
  <c r="Q120" i="3" s="1"/>
  <c r="O127" i="3"/>
  <c r="P133" i="3"/>
  <c r="O129" i="3"/>
  <c r="Q129" i="3" s="1"/>
  <c r="O148" i="3"/>
  <c r="Q148" i="3" s="1"/>
  <c r="O150" i="3"/>
  <c r="Q150" i="3" s="1"/>
  <c r="P163" i="3"/>
  <c r="O159" i="3"/>
  <c r="Q159" i="3" s="1"/>
  <c r="Q157" i="3"/>
  <c r="Q147" i="3"/>
  <c r="Q137" i="3"/>
  <c r="Q117" i="3"/>
  <c r="Q107" i="3"/>
  <c r="Q77" i="3"/>
  <c r="Q57" i="3"/>
  <c r="Q37" i="3"/>
  <c r="Q27" i="3"/>
  <c r="O21" i="3"/>
  <c r="Q21" i="3" s="1"/>
  <c r="O18" i="3"/>
  <c r="Q18" i="3" s="1"/>
  <c r="O20" i="3"/>
  <c r="Q20" i="3" s="1"/>
  <c r="O22" i="3"/>
  <c r="Q22" i="3" s="1"/>
  <c r="P23" i="3"/>
  <c r="O19" i="3"/>
  <c r="Q19" i="3" s="1"/>
  <c r="B18" i="2"/>
  <c r="C10" i="2"/>
  <c r="C8" i="2"/>
  <c r="O113" i="3" l="1"/>
  <c r="Q113" i="3" s="1"/>
  <c r="O43" i="3"/>
  <c r="Q43" i="3" s="1"/>
  <c r="O133" i="3"/>
  <c r="Q133" i="3" s="1"/>
  <c r="O83" i="3"/>
  <c r="Q83" i="3" s="1"/>
  <c r="O63" i="3"/>
  <c r="Q63" i="3" s="1"/>
  <c r="O103" i="3"/>
  <c r="Q103" i="3" s="1"/>
  <c r="O123" i="3"/>
  <c r="Q123" i="3" s="1"/>
  <c r="O143" i="3"/>
  <c r="Q143" i="3" s="1"/>
  <c r="O163" i="3"/>
  <c r="Q163" i="3" s="1"/>
  <c r="Q127" i="3"/>
  <c r="O33" i="3"/>
  <c r="Q33" i="3" s="1"/>
  <c r="O53" i="3"/>
  <c r="Q53" i="3" s="1"/>
  <c r="O73" i="3"/>
  <c r="Q73" i="3" s="1"/>
  <c r="O93" i="3"/>
  <c r="Q93" i="3" s="1"/>
  <c r="O153" i="3"/>
  <c r="Q153" i="3" s="1"/>
  <c r="O23" i="3"/>
  <c r="Q23" i="3" s="1"/>
  <c r="E33" i="2" l="1"/>
  <c r="F33" i="2" s="1"/>
  <c r="G33" i="2" s="1"/>
  <c r="E34" i="2"/>
  <c r="F34" i="2" s="1"/>
  <c r="G34" i="2" s="1"/>
  <c r="E35" i="2"/>
  <c r="F35" i="2" s="1"/>
  <c r="G35" i="2" s="1"/>
  <c r="E36" i="2"/>
  <c r="F36" i="2" s="1"/>
  <c r="G36" i="2" s="1"/>
  <c r="E37" i="2"/>
  <c r="F37" i="2" s="1"/>
  <c r="G37" i="2" s="1"/>
  <c r="E38" i="2"/>
  <c r="F38" i="2" s="1"/>
  <c r="G38" i="2" s="1"/>
  <c r="E39" i="2"/>
  <c r="F39" i="2" s="1"/>
  <c r="G39" i="2" s="1"/>
  <c r="E40" i="2"/>
  <c r="F40" i="2" s="1"/>
  <c r="G40" i="2" s="1"/>
  <c r="E41" i="2"/>
  <c r="F41" i="2" s="1"/>
  <c r="G41" i="2" s="1"/>
  <c r="E42" i="2"/>
  <c r="F42" i="2" s="1"/>
  <c r="G42" i="2" s="1"/>
  <c r="E43" i="2"/>
  <c r="F43" i="2" s="1"/>
  <c r="G43" i="2" s="1"/>
  <c r="E32" i="2"/>
  <c r="F32" i="2" s="1"/>
  <c r="G32" i="2" s="1"/>
  <c r="E29" i="2"/>
  <c r="F29" i="2" s="1"/>
  <c r="G29" i="2" s="1"/>
  <c r="E30" i="2"/>
  <c r="F30" i="2" s="1"/>
  <c r="G30" i="2" s="1"/>
  <c r="E28" i="2"/>
  <c r="F28" i="2" s="1"/>
  <c r="E33" i="1"/>
  <c r="E34" i="1"/>
  <c r="E35" i="1"/>
  <c r="E36" i="1"/>
  <c r="E37" i="1"/>
  <c r="E38" i="1"/>
  <c r="E39" i="1"/>
  <c r="E40" i="1"/>
  <c r="E41" i="1"/>
  <c r="E42" i="1"/>
  <c r="E43" i="1"/>
  <c r="E32" i="1"/>
  <c r="E29" i="1"/>
  <c r="E30" i="1"/>
  <c r="E28" i="1"/>
  <c r="F45" i="2" l="1"/>
  <c r="G28" i="2"/>
  <c r="G45" i="2" s="1"/>
</calcChain>
</file>

<file path=xl/sharedStrings.xml><?xml version="1.0" encoding="utf-8"?>
<sst xmlns="http://schemas.openxmlformats.org/spreadsheetml/2006/main" count="283" uniqueCount="82">
  <si>
    <t>Compléter uniquement les cases de couleur bleue</t>
  </si>
  <si>
    <t>Raison ou dénomination sociale</t>
  </si>
  <si>
    <t>N° siret</t>
  </si>
  <si>
    <t>Les prix comprennent les prestations et livrables associés décrits aux CCFT et au contrat.</t>
  </si>
  <si>
    <t>Prix établis en euros HT (s'y ajoute la TVA en vigueur au jour de la facturation).</t>
  </si>
  <si>
    <t>Taux de TVA actuel :</t>
  </si>
  <si>
    <t>%</t>
  </si>
  <si>
    <t xml:space="preserve">Unités d'œuvre </t>
  </si>
  <si>
    <t xml:space="preserve">Prestations </t>
  </si>
  <si>
    <t xml:space="preserve">PU HT </t>
  </si>
  <si>
    <t>PU TTC</t>
  </si>
  <si>
    <t>Prestations forfaitaires</t>
  </si>
  <si>
    <t>F.1.1</t>
  </si>
  <si>
    <t>Appui au pilotage et à la coordination</t>
  </si>
  <si>
    <t>F.1.2</t>
  </si>
  <si>
    <t>Appui au pilotage des interfaces</t>
  </si>
  <si>
    <t>F.1.3</t>
  </si>
  <si>
    <t>Appui aux activités de maintenance corrective et assistance utilisateurs (60 demandes)</t>
  </si>
  <si>
    <t>Unités d’œuvre</t>
  </si>
  <si>
    <t>UO 1.1.1</t>
  </si>
  <si>
    <t>Appui aux études et analyses impact sur la phase avant-projet sur une évolution simple à moyen</t>
  </si>
  <si>
    <t>UO 1.1.2</t>
  </si>
  <si>
    <t>Appui aux études et analyses impact sur la phase avant-projet sur une évolution complexe</t>
  </si>
  <si>
    <t>UO 1.2.1</t>
  </si>
  <si>
    <t>Appui à la conception sur évolution simple à moyen</t>
  </si>
  <si>
    <t>UO 1.2.2</t>
  </si>
  <si>
    <t>Appui à la conception sur évolution complexe</t>
  </si>
  <si>
    <t>UO 1.3.1</t>
  </si>
  <si>
    <t>Appui au plan d'actions évolution simple à moyen</t>
  </si>
  <si>
    <t>UO 1.3.2</t>
  </si>
  <si>
    <t>Appui au plan d'actions évolution complexe</t>
  </si>
  <si>
    <t>UO 1.4.1</t>
  </si>
  <si>
    <t>Appui à la recette évolution simple à moyen</t>
  </si>
  <si>
    <t>UO 1.4.2</t>
  </si>
  <si>
    <t>Appui à la recette évolution complexe</t>
  </si>
  <si>
    <t>UO 1.5.1</t>
  </si>
  <si>
    <t>Appui au déploiement évolution simple à moyen</t>
  </si>
  <si>
    <t>UO 1.5.2</t>
  </si>
  <si>
    <t>Appui au déploiement évolution complexe</t>
  </si>
  <si>
    <t>UO 1.6</t>
  </si>
  <si>
    <t>Appui Suivi de campagne RH</t>
  </si>
  <si>
    <t>UO 1.7</t>
  </si>
  <si>
    <t>Tuilage – Prise de connaissance</t>
  </si>
  <si>
    <t>Quantités prévisionnelles annuelles</t>
  </si>
  <si>
    <t xml:space="preserve">Total HT </t>
  </si>
  <si>
    <t>Total TTC</t>
  </si>
  <si>
    <t>TOTAL ANNUEL</t>
  </si>
  <si>
    <t xml:space="preserve"> (annexe au bordereau des prix)</t>
  </si>
  <si>
    <r>
      <t xml:space="preserve">Le candidat </t>
    </r>
    <r>
      <rPr>
        <b/>
        <sz val="10"/>
        <rFont val="Arial"/>
        <family val="2"/>
      </rPr>
      <t>ne renseigne que les cases bleues</t>
    </r>
    <r>
      <rPr>
        <sz val="11"/>
        <color theme="1"/>
        <rFont val="Arial"/>
        <family val="2"/>
      </rPr>
      <t xml:space="preserve"> : l'intitulé des profils, le prix d'intervention pour chaque type de profil, le nombre de jours prévus à chaque phase pour chaque profil.</t>
    </r>
  </si>
  <si>
    <t>Tous les calculs se font automatiquement.</t>
  </si>
  <si>
    <t>Prix d'intervention par jour par profil € HT</t>
  </si>
  <si>
    <t>Directeur de projet</t>
  </si>
  <si>
    <t>Consultant Expert</t>
  </si>
  <si>
    <t>Consultant Sénior</t>
  </si>
  <si>
    <t>Consultant Confirmé</t>
  </si>
  <si>
    <t>Consultant Junior</t>
  </si>
  <si>
    <r>
      <t xml:space="preserve">Le candidat indique ci-dessous le nombre de jours d'intervention par profil </t>
    </r>
    <r>
      <rPr>
        <sz val="10"/>
        <rFont val="Wingdings"/>
        <charset val="2"/>
      </rPr>
      <t>â</t>
    </r>
  </si>
  <si>
    <t xml:space="preserve">F.1.1
Appui au pilotage et à la coordination </t>
  </si>
  <si>
    <t>Détails des prestations</t>
  </si>
  <si>
    <t>Tarif HT</t>
  </si>
  <si>
    <t>Total</t>
  </si>
  <si>
    <t>Total nb de jours</t>
  </si>
  <si>
    <t>Taux jour/homme moyen</t>
  </si>
  <si>
    <t xml:space="preserve">TOTAL </t>
  </si>
  <si>
    <t>F.1.2
Appui au pilotage des interfaces</t>
  </si>
  <si>
    <t>F.1.3 
Appui aux activités de maintenance corrective et assistance utilisateurs (60 demandes)</t>
  </si>
  <si>
    <t>UO 1.1.1
Appui aux études et analyses impact sur la phase avant-projet d'une évolution simple à moyen</t>
  </si>
  <si>
    <t>UO 1.1.2 
Appuis aux études et analyses impact sur la phase avant-projet sur une évolution complexe</t>
  </si>
  <si>
    <t>UO 1.2.1 
Appui à la conception sur une évolution simple à moyen</t>
  </si>
  <si>
    <t>UO 1.2.2
Appuis à la conception sur une évolution complexe</t>
  </si>
  <si>
    <t>UO 1.3.1 
Appui au plan d'actions évolution simple à moyen</t>
  </si>
  <si>
    <t>UO 1.3.2
Appui au plan d'actions évolution complexe</t>
  </si>
  <si>
    <t xml:space="preserve">UO 1.4.1 
Appui à la recette évolution simple à moyen </t>
  </si>
  <si>
    <t>UO 1.4.2
Appui à la recette évolution complexe</t>
  </si>
  <si>
    <t xml:space="preserve">UO 1.5.1 
Appui au déploiement évoluion simple à moyen </t>
  </si>
  <si>
    <t>UO 1.5.2 
Appui au déploiement évolution complexe</t>
  </si>
  <si>
    <t>UO 1.6 
Appui suivi de campagne RH</t>
  </si>
  <si>
    <t>UO 1.7
Tuilage - Prise de connaissance</t>
  </si>
  <si>
    <t>BORDEREAU DE DECOMPOSITION DES PRIX 
ACCORD CADRE D’ASSISTANCE A MAITRISE D’OUVRAGE RELATIF A L’ACCOMAGNEMENT DES PROJETS, LA MAINTENANCE ET L’ASSISTANCE UTILISATEUR DU SYSTEME D’INFORMATIONS DES RESSOURCES HUMAINES ET DE L’EXPLOITATION DES DONNEES RH DE France Travail
NUMERO DE CONSULTATION : 020.25
LOT N° 1 : ACCOMPAGNEMENT DE LA DTD DRH SUR LES ACTIVITES RECURRENTES RELATIVES A SIRHUS ET A L'ACADEMIE FRANCE TRAVAIL</t>
  </si>
  <si>
    <t>Manager</t>
  </si>
  <si>
    <r>
      <t xml:space="preserve">BORDEREAU DES PRIX
</t>
    </r>
    <r>
      <rPr>
        <b/>
        <sz val="11"/>
        <color indexed="9"/>
        <rFont val="Arial"/>
        <family val="2"/>
      </rPr>
      <t>ACCORD CADRE D’ASSISTANCE A MAITRISE D’OUVRAGE RELATIF A L’ACCOMAGNEMENT DES PROJETS, LA MAINTENANCE ET L’ASSISTANCE UTILISATEUR DU SYSTEME D’INFORMATIONS DES RESSOURCES HUMAINES ET DE L’EXPLOITATION DES DONNEES RH DE France Travail
NUMERO DE CONSULTATION : 020.25
LOT N° 1 : ACCOMPAGNEMENT DE LA DTD DRH SUR LES ACTIVITES RECURRENTES RELATIVES A SIRHUS et a l'académie France Travail</t>
    </r>
  </si>
  <si>
    <t>DETAIL QUANTITATIF ESTIMATIF 
ACCORD CADRE D’ASSISTANCE A MAITRISE D’OUVRAGE RELATIF A L’ACCOMAGNEMENT DES PROJETS, LA MAINTENANCE ET L’ASSISTANCE UTILISATEUR DU SYSTEME D’INFORMATIONS DES RESSOURCES HUMAINES ET DE L’EXPLOITATION DES DONNEES RH DE France Travail
NUMERO DE CONSULTATION : 020.25
LOT N° 1 : ACCOMPAGNEMENT DE LA DTD DRH SUR LES ACTIVITES RECURRENTES RELATIVES A SIRHUS et a l'académie France Travail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</si>
</sst>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_ ;\-#,##0.00\ "/>
  </numFmts>
  <fonts count="26" x14ac:knownFonts="1"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indexed="9"/>
      <name val="Arial"/>
      <family val="2"/>
    </font>
    <font>
      <b/>
      <sz val="11"/>
      <color indexed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b/>
      <sz val="11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8"/>
      <color indexed="9"/>
      <name val="Arial"/>
      <family val="2"/>
    </font>
    <font>
      <sz val="10"/>
      <name val="Wingdings"/>
      <charset val="2"/>
    </font>
    <font>
      <b/>
      <sz val="8"/>
      <color indexed="18"/>
      <name val="Tahoma"/>
      <family val="2"/>
    </font>
    <font>
      <b/>
      <sz val="10"/>
      <color indexed="10"/>
      <name val="Tahoma"/>
      <family val="2"/>
    </font>
    <font>
      <b/>
      <sz val="10"/>
      <color indexed="9"/>
      <name val="Arial"/>
      <family val="2"/>
    </font>
    <font>
      <b/>
      <u/>
      <sz val="10"/>
      <name val="Arial"/>
      <family val="2"/>
    </font>
    <font>
      <b/>
      <sz val="9"/>
      <color indexed="18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8"/>
      <name val="Arial"/>
      <family val="2"/>
    </font>
    <font>
      <b/>
      <sz val="11"/>
      <color indexed="10"/>
      <name val="Arial"/>
      <family val="2"/>
    </font>
    <font>
      <b/>
      <u/>
      <sz val="10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medium">
        <color indexed="23"/>
      </top>
      <bottom style="medium">
        <color indexed="23"/>
      </bottom>
      <diagonal/>
    </border>
    <border>
      <left/>
      <right style="medium">
        <color indexed="23"/>
      </right>
      <top/>
      <bottom/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/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medium">
        <color indexed="23"/>
      </right>
      <top/>
      <bottom style="thin">
        <color indexed="23"/>
      </bottom>
      <diagonal/>
    </border>
    <border>
      <left style="medium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medium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23"/>
      </left>
      <right style="medium">
        <color indexed="23"/>
      </right>
      <top style="thin">
        <color indexed="23"/>
      </top>
      <bottom style="medium">
        <color indexed="23"/>
      </bottom>
      <diagonal/>
    </border>
    <border>
      <left style="medium">
        <color indexed="23"/>
      </left>
      <right style="medium">
        <color indexed="23"/>
      </right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0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9" fontId="1" fillId="3" borderId="6" xfId="3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4" fontId="0" fillId="0" borderId="1" xfId="2" applyFont="1" applyBorder="1"/>
    <xf numFmtId="44" fontId="0" fillId="4" borderId="1" xfId="2" applyFont="1" applyFill="1" applyBorder="1"/>
    <xf numFmtId="0" fontId="3" fillId="0" borderId="7" xfId="0" applyFont="1" applyBorder="1" applyAlignment="1">
      <alignment horizontal="center"/>
    </xf>
    <xf numFmtId="0" fontId="0" fillId="0" borderId="8" xfId="0" applyBorder="1"/>
    <xf numFmtId="44" fontId="0" fillId="0" borderId="8" xfId="0" applyNumberFormat="1" applyBorder="1"/>
    <xf numFmtId="44" fontId="0" fillId="0" borderId="9" xfId="0" applyNumberFormat="1" applyBorder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1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3" borderId="10" xfId="0" applyFont="1" applyFill="1" applyBorder="1" applyAlignment="1" applyProtection="1">
      <alignment vertical="center"/>
      <protection locked="0"/>
    </xf>
    <xf numFmtId="0" fontId="7" fillId="3" borderId="13" xfId="0" applyFont="1" applyFill="1" applyBorder="1" applyAlignment="1" applyProtection="1">
      <alignment vertical="center"/>
      <protection locked="0"/>
    </xf>
    <xf numFmtId="7" fontId="6" fillId="3" borderId="12" xfId="4" applyNumberFormat="1" applyFont="1" applyFill="1" applyBorder="1" applyAlignment="1" applyProtection="1">
      <alignment horizontal="center" vertical="center"/>
      <protection locked="0"/>
    </xf>
    <xf numFmtId="7" fontId="12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7" fillId="5" borderId="0" xfId="0" applyFont="1" applyFill="1" applyAlignment="1" applyProtection="1">
      <alignment vertical="center"/>
      <protection locked="0"/>
    </xf>
    <xf numFmtId="7" fontId="6" fillId="5" borderId="0" xfId="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6" fillId="0" borderId="0" xfId="0" applyFont="1" applyAlignment="1">
      <alignment vertical="center"/>
    </xf>
    <xf numFmtId="0" fontId="21" fillId="3" borderId="18" xfId="0" applyFont="1" applyFill="1" applyBorder="1" applyAlignment="1" applyProtection="1">
      <alignment horizontal="center" vertical="center" wrapText="1"/>
      <protection locked="0"/>
    </xf>
    <xf numFmtId="4" fontId="6" fillId="3" borderId="19" xfId="0" applyNumberFormat="1" applyFont="1" applyFill="1" applyBorder="1" applyAlignment="1" applyProtection="1">
      <alignment horizontal="center" vertical="center" wrapText="1"/>
      <protection locked="0"/>
    </xf>
    <xf numFmtId="7" fontId="22" fillId="0" borderId="20" xfId="4" applyNumberFormat="1" applyFont="1" applyBorder="1" applyAlignment="1" applyProtection="1">
      <alignment horizontal="center" vertical="center" wrapText="1"/>
      <protection hidden="1"/>
    </xf>
    <xf numFmtId="7" fontId="22" fillId="0" borderId="20" xfId="4" applyNumberFormat="1" applyFont="1" applyBorder="1" applyAlignment="1" applyProtection="1">
      <alignment horizontal="right" vertical="center" wrapText="1"/>
      <protection hidden="1"/>
    </xf>
    <xf numFmtId="166" fontId="6" fillId="3" borderId="21" xfId="4" applyNumberFormat="1" applyFont="1" applyFill="1" applyBorder="1" applyAlignment="1" applyProtection="1">
      <alignment horizontal="center" vertical="center" wrapText="1"/>
      <protection hidden="1"/>
    </xf>
    <xf numFmtId="7" fontId="6" fillId="0" borderId="21" xfId="4" applyNumberFormat="1" applyFont="1" applyBorder="1" applyAlignment="1" applyProtection="1">
      <alignment horizontal="right" vertical="center" wrapText="1"/>
      <protection hidden="1"/>
    </xf>
    <xf numFmtId="7" fontId="7" fillId="0" borderId="22" xfId="4" applyNumberFormat="1" applyFont="1" applyBorder="1" applyAlignment="1" applyProtection="1">
      <alignment horizontal="center" vertical="center" wrapText="1"/>
      <protection hidden="1"/>
    </xf>
    <xf numFmtId="4" fontId="8" fillId="0" borderId="22" xfId="0" applyNumberFormat="1" applyFont="1" applyBorder="1" applyAlignment="1">
      <alignment horizontal="center" vertical="center" wrapText="1"/>
    </xf>
    <xf numFmtId="1" fontId="8" fillId="0" borderId="22" xfId="0" applyNumberFormat="1" applyFont="1" applyBorder="1" applyAlignment="1">
      <alignment horizontal="center" vertical="center" wrapText="1"/>
    </xf>
    <xf numFmtId="0" fontId="23" fillId="3" borderId="18" xfId="0" applyFont="1" applyFill="1" applyBorder="1" applyAlignment="1" applyProtection="1">
      <alignment horizontal="left" vertical="center" wrapText="1"/>
      <protection locked="0"/>
    </xf>
    <xf numFmtId="4" fontId="6" fillId="3" borderId="23" xfId="0" applyNumberFormat="1" applyFont="1" applyFill="1" applyBorder="1" applyAlignment="1" applyProtection="1">
      <alignment horizontal="center" vertical="center" wrapText="1"/>
      <protection locked="0"/>
    </xf>
    <xf numFmtId="7" fontId="22" fillId="0" borderId="24" xfId="4" applyNumberFormat="1" applyFont="1" applyBorder="1" applyAlignment="1" applyProtection="1">
      <alignment horizontal="center" vertical="center" wrapText="1"/>
      <protection hidden="1"/>
    </xf>
    <xf numFmtId="7" fontId="22" fillId="0" borderId="24" xfId="4" applyNumberFormat="1" applyFont="1" applyBorder="1" applyAlignment="1" applyProtection="1">
      <alignment horizontal="right" vertical="center" wrapText="1"/>
      <protection hidden="1"/>
    </xf>
    <xf numFmtId="166" fontId="6" fillId="3" borderId="25" xfId="4" applyNumberFormat="1" applyFont="1" applyFill="1" applyBorder="1" applyAlignment="1" applyProtection="1">
      <alignment horizontal="center" vertical="center" wrapText="1"/>
      <protection hidden="1"/>
    </xf>
    <xf numFmtId="1" fontId="8" fillId="0" borderId="18" xfId="0" applyNumberFormat="1" applyFont="1" applyBorder="1" applyAlignment="1">
      <alignment horizontal="center" vertical="center" wrapText="1"/>
    </xf>
    <xf numFmtId="0" fontId="23" fillId="3" borderId="26" xfId="0" applyFont="1" applyFill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165" fontId="7" fillId="0" borderId="27" xfId="4" applyFont="1" applyFill="1" applyBorder="1" applyAlignment="1" applyProtection="1">
      <alignment horizontal="center" vertical="center" wrapText="1"/>
      <protection hidden="1"/>
    </xf>
    <xf numFmtId="165" fontId="7" fillId="0" borderId="27" xfId="4" applyFont="1" applyFill="1" applyBorder="1" applyAlignment="1" applyProtection="1">
      <alignment horizontal="right" vertical="center" wrapText="1"/>
      <protection hidden="1"/>
    </xf>
    <xf numFmtId="7" fontId="7" fillId="0" borderId="12" xfId="4" applyNumberFormat="1" applyFont="1" applyFill="1" applyBorder="1" applyAlignment="1" applyProtection="1">
      <alignment horizontal="right" vertical="center" wrapText="1"/>
      <protection hidden="1"/>
    </xf>
    <xf numFmtId="7" fontId="7" fillId="0" borderId="27" xfId="4" applyNumberFormat="1" applyFont="1" applyFill="1" applyBorder="1" applyAlignment="1" applyProtection="1">
      <alignment horizontal="right" vertical="center" wrapText="1"/>
      <protection hidden="1"/>
    </xf>
    <xf numFmtId="7" fontId="24" fillId="0" borderId="12" xfId="4" applyNumberFormat="1" applyFont="1" applyFill="1" applyBorder="1" applyAlignment="1" applyProtection="1">
      <alignment horizontal="center" vertical="center" wrapText="1"/>
      <protection hidden="1"/>
    </xf>
    <xf numFmtId="4" fontId="24" fillId="0" borderId="12" xfId="0" applyNumberFormat="1" applyFont="1" applyBorder="1" applyAlignment="1">
      <alignment horizontal="center" vertical="center" wrapText="1"/>
    </xf>
    <xf numFmtId="1" fontId="7" fillId="0" borderId="1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165" fontId="7" fillId="0" borderId="0" xfId="4" applyFont="1" applyFill="1" applyBorder="1" applyAlignment="1" applyProtection="1">
      <alignment horizontal="center" vertical="center" wrapText="1"/>
      <protection hidden="1"/>
    </xf>
    <xf numFmtId="4" fontId="7" fillId="0" borderId="0" xfId="0" applyNumberFormat="1" applyFont="1" applyAlignment="1">
      <alignment horizontal="center" vertical="center" wrapText="1"/>
    </xf>
    <xf numFmtId="165" fontId="7" fillId="0" borderId="0" xfId="4" applyFont="1" applyFill="1" applyBorder="1" applyAlignment="1" applyProtection="1">
      <alignment horizontal="right" vertical="center" wrapText="1"/>
      <protection hidden="1"/>
    </xf>
    <xf numFmtId="7" fontId="7" fillId="0" borderId="0" xfId="4" applyNumberFormat="1" applyFont="1" applyFill="1" applyBorder="1" applyAlignment="1" applyProtection="1">
      <alignment horizontal="right" vertical="center" wrapText="1"/>
      <protection hidden="1"/>
    </xf>
    <xf numFmtId="4" fontId="24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2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7" fillId="3" borderId="0" xfId="0" applyFont="1" applyFill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4" borderId="2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4" xfId="0" applyFont="1" applyFill="1" applyBorder="1" applyAlignment="1" applyProtection="1">
      <alignment horizontal="center" vertical="center"/>
      <protection locked="0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3" borderId="0" xfId="0" applyFill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</cellXfs>
  <cellStyles count="5">
    <cellStyle name="Euro" xfId="4" xr:uid="{00000000-0005-0000-0000-000000000000}"/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K43"/>
  <sheetViews>
    <sheetView topLeftCell="A39" zoomScale="97" zoomScaleNormal="100" workbookViewId="0">
      <selection activeCell="I3" sqref="I3"/>
    </sheetView>
  </sheetViews>
  <sheetFormatPr baseColWidth="10" defaultColWidth="11" defaultRowHeight="14" x14ac:dyDescent="0.3"/>
  <cols>
    <col min="1" max="1" width="21.4140625" customWidth="1"/>
    <col min="2" max="2" width="15.9140625" customWidth="1"/>
    <col min="3" max="3" width="44" customWidth="1"/>
  </cols>
  <sheetData>
    <row r="1" spans="1:11" ht="146.4" customHeight="1" x14ac:dyDescent="0.3">
      <c r="A1" s="83" t="s">
        <v>80</v>
      </c>
      <c r="B1" s="83"/>
      <c r="C1" s="83"/>
      <c r="D1" s="83"/>
      <c r="E1" s="83"/>
      <c r="F1" s="1"/>
      <c r="G1" s="1"/>
      <c r="H1" s="1"/>
      <c r="I1" s="1"/>
      <c r="J1" s="1"/>
      <c r="K1" s="1"/>
    </row>
    <row r="4" spans="1:11" x14ac:dyDescent="0.3">
      <c r="A4" s="84" t="s">
        <v>0</v>
      </c>
      <c r="B4" s="84"/>
      <c r="C4" s="84"/>
      <c r="D4" s="4"/>
      <c r="E4" s="4"/>
      <c r="F4" s="4"/>
      <c r="G4" s="2"/>
      <c r="H4" s="2"/>
      <c r="I4" s="2"/>
    </row>
    <row r="5" spans="1:11" x14ac:dyDescent="0.3">
      <c r="A5" s="3"/>
      <c r="B5" s="3"/>
      <c r="C5" s="3"/>
      <c r="D5" s="4"/>
      <c r="E5" s="4"/>
      <c r="F5" s="4"/>
      <c r="G5" s="2"/>
      <c r="H5" s="2"/>
      <c r="I5" s="2"/>
    </row>
    <row r="6" spans="1:11" x14ac:dyDescent="0.3">
      <c r="A6" s="3"/>
      <c r="B6" s="3"/>
      <c r="C6" s="3"/>
      <c r="D6" s="4"/>
      <c r="E6" s="4"/>
      <c r="F6" s="4"/>
      <c r="G6" s="2"/>
      <c r="H6" s="2"/>
      <c r="I6" s="2"/>
    </row>
    <row r="7" spans="1:11" x14ac:dyDescent="0.3">
      <c r="A7" s="2"/>
      <c r="B7" s="3"/>
      <c r="C7" s="3"/>
      <c r="D7" s="3"/>
      <c r="E7" s="3"/>
      <c r="F7" s="3"/>
      <c r="G7" s="2"/>
      <c r="H7" s="2"/>
      <c r="I7" s="2"/>
    </row>
    <row r="8" spans="1:11" x14ac:dyDescent="0.3">
      <c r="A8" s="85" t="s">
        <v>1</v>
      </c>
      <c r="B8" s="86"/>
      <c r="C8" s="90"/>
      <c r="D8" s="91"/>
      <c r="E8" s="92"/>
      <c r="I8" s="2"/>
    </row>
    <row r="9" spans="1:11" x14ac:dyDescent="0.3">
      <c r="A9" s="2"/>
      <c r="B9" s="2"/>
      <c r="C9" s="2"/>
      <c r="D9" s="2"/>
      <c r="E9" s="2"/>
      <c r="F9" s="2"/>
      <c r="G9" s="2"/>
      <c r="H9" s="2"/>
      <c r="I9" s="2"/>
    </row>
    <row r="10" spans="1:11" x14ac:dyDescent="0.3">
      <c r="A10" s="85" t="s">
        <v>2</v>
      </c>
      <c r="B10" s="86"/>
      <c r="C10" s="87"/>
      <c r="D10" s="88"/>
      <c r="E10" s="89"/>
      <c r="I10" s="2"/>
    </row>
    <row r="11" spans="1:11" x14ac:dyDescent="0.3">
      <c r="A11" s="2"/>
      <c r="B11" s="2"/>
      <c r="C11" s="2"/>
      <c r="D11" s="2"/>
      <c r="E11" s="2"/>
      <c r="F11" s="2"/>
      <c r="G11" s="2"/>
      <c r="H11" s="2"/>
      <c r="I11" s="2"/>
    </row>
    <row r="12" spans="1:11" x14ac:dyDescent="0.3">
      <c r="A12" s="2"/>
      <c r="B12" s="2"/>
      <c r="C12" s="2"/>
      <c r="D12" s="2"/>
      <c r="E12" s="2"/>
      <c r="F12" s="2"/>
      <c r="G12" s="2"/>
      <c r="H12" s="2"/>
    </row>
    <row r="13" spans="1:11" x14ac:dyDescent="0.3">
      <c r="A13" s="2"/>
      <c r="B13" s="2"/>
      <c r="C13" s="2"/>
      <c r="D13" s="2"/>
      <c r="E13" s="2"/>
      <c r="F13" s="2"/>
      <c r="G13" s="2"/>
      <c r="H13" s="2"/>
    </row>
    <row r="14" spans="1:11" x14ac:dyDescent="0.3">
      <c r="A14" s="2" t="s">
        <v>3</v>
      </c>
      <c r="B14" s="2"/>
      <c r="C14" s="2"/>
      <c r="D14" s="2"/>
      <c r="E14" s="2"/>
      <c r="F14" s="2"/>
      <c r="G14" s="2"/>
      <c r="H14" s="2"/>
    </row>
    <row r="15" spans="1:11" x14ac:dyDescent="0.3">
      <c r="A15" s="2"/>
      <c r="B15" s="2"/>
      <c r="C15" s="2"/>
      <c r="D15" s="2"/>
      <c r="E15" s="2"/>
      <c r="F15" s="2"/>
      <c r="G15" s="2"/>
      <c r="H15" s="2"/>
    </row>
    <row r="16" spans="1:11" x14ac:dyDescent="0.3">
      <c r="A16" s="2" t="s">
        <v>4</v>
      </c>
      <c r="B16" s="2"/>
      <c r="C16" s="2"/>
      <c r="D16" s="2"/>
      <c r="E16" s="2"/>
      <c r="F16" s="2"/>
      <c r="G16" s="2"/>
      <c r="H16" s="2"/>
    </row>
    <row r="17" spans="1:8" ht="14.5" thickBot="1" x14ac:dyDescent="0.35">
      <c r="A17" s="2"/>
      <c r="B17" s="2"/>
      <c r="C17" s="2"/>
      <c r="D17" s="2"/>
      <c r="E17" s="2"/>
      <c r="F17" s="2"/>
      <c r="G17" s="2"/>
      <c r="H17" s="2"/>
    </row>
    <row r="18" spans="1:8" ht="14.5" thickBot="1" x14ac:dyDescent="0.35">
      <c r="A18" s="4" t="s">
        <v>5</v>
      </c>
      <c r="B18" s="6"/>
      <c r="C18" t="s">
        <v>6</v>
      </c>
      <c r="E18" s="2"/>
      <c r="F18" s="2"/>
      <c r="G18" s="2"/>
      <c r="H18" s="2"/>
    </row>
    <row r="19" spans="1:8" x14ac:dyDescent="0.3">
      <c r="A19" s="2"/>
    </row>
    <row r="20" spans="1:8" x14ac:dyDescent="0.3">
      <c r="A20" s="2"/>
    </row>
    <row r="26" spans="1:8" ht="29.4" customHeight="1" x14ac:dyDescent="0.3">
      <c r="B26" s="5" t="s">
        <v>7</v>
      </c>
      <c r="C26" s="5" t="s">
        <v>8</v>
      </c>
      <c r="D26" s="5" t="s">
        <v>9</v>
      </c>
      <c r="E26" s="5" t="s">
        <v>10</v>
      </c>
    </row>
    <row r="27" spans="1:8" ht="29.4" customHeight="1" x14ac:dyDescent="0.3"/>
    <row r="28" spans="1:8" ht="29.4" customHeight="1" x14ac:dyDescent="0.3">
      <c r="A28" s="5" t="s">
        <v>11</v>
      </c>
      <c r="B28" s="13" t="s">
        <v>12</v>
      </c>
      <c r="C28" s="10" t="s">
        <v>13</v>
      </c>
      <c r="D28" s="17"/>
      <c r="E28" s="16">
        <f>(D28*$B$18)+D28</f>
        <v>0</v>
      </c>
    </row>
    <row r="29" spans="1:8" ht="29.4" customHeight="1" x14ac:dyDescent="0.3">
      <c r="B29" s="13" t="s">
        <v>14</v>
      </c>
      <c r="C29" s="10" t="s">
        <v>15</v>
      </c>
      <c r="D29" s="17"/>
      <c r="E29" s="16">
        <f t="shared" ref="E29:E43" si="0">(D29*$B$18)+D29</f>
        <v>0</v>
      </c>
    </row>
    <row r="30" spans="1:8" ht="29.4" customHeight="1" x14ac:dyDescent="0.3">
      <c r="B30" s="13" t="s">
        <v>16</v>
      </c>
      <c r="C30" s="10" t="s">
        <v>17</v>
      </c>
      <c r="D30" s="17"/>
      <c r="E30" s="16">
        <f t="shared" si="0"/>
        <v>0</v>
      </c>
    </row>
    <row r="31" spans="1:8" ht="29.4" customHeight="1" x14ac:dyDescent="0.3">
      <c r="B31" s="14"/>
      <c r="C31" s="15"/>
    </row>
    <row r="32" spans="1:8" ht="29.4" customHeight="1" x14ac:dyDescent="0.3">
      <c r="A32" s="5" t="s">
        <v>18</v>
      </c>
      <c r="B32" s="5" t="s">
        <v>19</v>
      </c>
      <c r="C32" s="10" t="s">
        <v>20</v>
      </c>
      <c r="D32" s="17"/>
      <c r="E32" s="16">
        <f t="shared" si="0"/>
        <v>0</v>
      </c>
    </row>
    <row r="33" spans="2:5" ht="29.4" customHeight="1" x14ac:dyDescent="0.3">
      <c r="B33" s="5" t="s">
        <v>21</v>
      </c>
      <c r="C33" s="10" t="s">
        <v>22</v>
      </c>
      <c r="D33" s="17"/>
      <c r="E33" s="16">
        <f t="shared" si="0"/>
        <v>0</v>
      </c>
    </row>
    <row r="34" spans="2:5" ht="29.4" customHeight="1" x14ac:dyDescent="0.3">
      <c r="B34" s="5" t="s">
        <v>23</v>
      </c>
      <c r="C34" s="10" t="s">
        <v>24</v>
      </c>
      <c r="D34" s="17"/>
      <c r="E34" s="16">
        <f t="shared" si="0"/>
        <v>0</v>
      </c>
    </row>
    <row r="35" spans="2:5" ht="29.4" customHeight="1" x14ac:dyDescent="0.3">
      <c r="B35" s="5" t="s">
        <v>25</v>
      </c>
      <c r="C35" s="10" t="s">
        <v>26</v>
      </c>
      <c r="D35" s="17"/>
      <c r="E35" s="16">
        <f t="shared" si="0"/>
        <v>0</v>
      </c>
    </row>
    <row r="36" spans="2:5" ht="29.4" customHeight="1" x14ac:dyDescent="0.3">
      <c r="B36" s="5" t="s">
        <v>27</v>
      </c>
      <c r="C36" s="10" t="s">
        <v>28</v>
      </c>
      <c r="D36" s="17"/>
      <c r="E36" s="16">
        <f t="shared" si="0"/>
        <v>0</v>
      </c>
    </row>
    <row r="37" spans="2:5" ht="29.4" customHeight="1" x14ac:dyDescent="0.3">
      <c r="B37" s="5" t="s">
        <v>29</v>
      </c>
      <c r="C37" s="10" t="s">
        <v>30</v>
      </c>
      <c r="D37" s="17"/>
      <c r="E37" s="16">
        <f t="shared" si="0"/>
        <v>0</v>
      </c>
    </row>
    <row r="38" spans="2:5" ht="29.4" customHeight="1" x14ac:dyDescent="0.3">
      <c r="B38" s="5" t="s">
        <v>31</v>
      </c>
      <c r="C38" s="10" t="s">
        <v>32</v>
      </c>
      <c r="D38" s="17"/>
      <c r="E38" s="16">
        <f t="shared" si="0"/>
        <v>0</v>
      </c>
    </row>
    <row r="39" spans="2:5" ht="29.4" customHeight="1" x14ac:dyDescent="0.3">
      <c r="B39" s="5" t="s">
        <v>33</v>
      </c>
      <c r="C39" s="10" t="s">
        <v>34</v>
      </c>
      <c r="D39" s="17"/>
      <c r="E39" s="16">
        <f t="shared" si="0"/>
        <v>0</v>
      </c>
    </row>
    <row r="40" spans="2:5" ht="29.4" customHeight="1" x14ac:dyDescent="0.3">
      <c r="B40" s="5" t="s">
        <v>35</v>
      </c>
      <c r="C40" s="10" t="s">
        <v>36</v>
      </c>
      <c r="D40" s="17"/>
      <c r="E40" s="16">
        <f t="shared" si="0"/>
        <v>0</v>
      </c>
    </row>
    <row r="41" spans="2:5" ht="29.4" customHeight="1" x14ac:dyDescent="0.3">
      <c r="B41" s="5" t="s">
        <v>37</v>
      </c>
      <c r="C41" s="10" t="s">
        <v>38</v>
      </c>
      <c r="D41" s="17"/>
      <c r="E41" s="16">
        <f t="shared" si="0"/>
        <v>0</v>
      </c>
    </row>
    <row r="42" spans="2:5" ht="29.4" customHeight="1" x14ac:dyDescent="0.3">
      <c r="B42" s="5" t="s">
        <v>39</v>
      </c>
      <c r="C42" s="10" t="s">
        <v>40</v>
      </c>
      <c r="D42" s="17"/>
      <c r="E42" s="16">
        <f t="shared" si="0"/>
        <v>0</v>
      </c>
    </row>
    <row r="43" spans="2:5" ht="29.4" customHeight="1" x14ac:dyDescent="0.3">
      <c r="B43" s="5" t="s">
        <v>41</v>
      </c>
      <c r="C43" s="10" t="s">
        <v>42</v>
      </c>
      <c r="D43" s="17"/>
      <c r="E43" s="16">
        <f t="shared" si="0"/>
        <v>0</v>
      </c>
    </row>
  </sheetData>
  <mergeCells count="6">
    <mergeCell ref="A1:E1"/>
    <mergeCell ref="A4:C4"/>
    <mergeCell ref="A8:B8"/>
    <mergeCell ref="A10:B10"/>
    <mergeCell ref="C10:E10"/>
    <mergeCell ref="C8:E8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45"/>
  <sheetViews>
    <sheetView topLeftCell="A57" zoomScaleNormal="100" workbookViewId="0">
      <selection activeCell="D3" sqref="D3"/>
    </sheetView>
  </sheetViews>
  <sheetFormatPr baseColWidth="10" defaultColWidth="11" defaultRowHeight="14" x14ac:dyDescent="0.3"/>
  <cols>
    <col min="1" max="1" width="21.4140625" customWidth="1"/>
    <col min="2" max="2" width="15.9140625" customWidth="1"/>
    <col min="3" max="3" width="44" customWidth="1"/>
    <col min="4" max="4" width="16.4140625" customWidth="1"/>
  </cols>
  <sheetData>
    <row r="1" spans="1:7" ht="152.4" customHeight="1" x14ac:dyDescent="0.3">
      <c r="A1" s="83" t="s">
        <v>81</v>
      </c>
      <c r="B1" s="83"/>
      <c r="C1" s="83"/>
      <c r="D1" s="83"/>
      <c r="E1" s="83"/>
      <c r="F1" s="83"/>
      <c r="G1" s="83"/>
    </row>
    <row r="4" spans="1:7" x14ac:dyDescent="0.3">
      <c r="A4" s="84" t="s">
        <v>0</v>
      </c>
      <c r="B4" s="84"/>
      <c r="C4" s="84"/>
      <c r="D4" s="4"/>
      <c r="E4" s="4"/>
    </row>
    <row r="5" spans="1:7" x14ac:dyDescent="0.3">
      <c r="A5" s="3"/>
      <c r="B5" s="3"/>
      <c r="C5" s="3"/>
      <c r="D5" s="4"/>
      <c r="E5" s="4"/>
    </row>
    <row r="6" spans="1:7" x14ac:dyDescent="0.3">
      <c r="A6" s="3"/>
      <c r="B6" s="3"/>
      <c r="C6" s="3"/>
      <c r="D6" s="4"/>
      <c r="E6" s="4"/>
    </row>
    <row r="7" spans="1:7" x14ac:dyDescent="0.3">
      <c r="A7" s="2"/>
      <c r="B7" s="3"/>
      <c r="C7" s="3"/>
      <c r="D7" s="3"/>
      <c r="E7" s="3"/>
    </row>
    <row r="8" spans="1:7" x14ac:dyDescent="0.3">
      <c r="A8" s="85" t="s">
        <v>1</v>
      </c>
      <c r="B8" s="86"/>
      <c r="C8" s="90">
        <f>'BP Lot 1'!C8:E8</f>
        <v>0</v>
      </c>
      <c r="D8" s="91"/>
      <c r="E8" s="92"/>
    </row>
    <row r="9" spans="1:7" x14ac:dyDescent="0.3">
      <c r="A9" s="2"/>
      <c r="B9" s="2"/>
      <c r="C9" s="2"/>
      <c r="D9" s="2"/>
      <c r="E9" s="2"/>
    </row>
    <row r="10" spans="1:7" x14ac:dyDescent="0.3">
      <c r="A10" s="85" t="s">
        <v>2</v>
      </c>
      <c r="B10" s="86"/>
      <c r="C10" s="87">
        <f>'BP Lot 1'!C10:E10</f>
        <v>0</v>
      </c>
      <c r="D10" s="88"/>
      <c r="E10" s="89"/>
    </row>
    <row r="11" spans="1:7" x14ac:dyDescent="0.3">
      <c r="A11" s="2"/>
      <c r="B11" s="2"/>
      <c r="C11" s="2"/>
      <c r="D11" s="2"/>
      <c r="E11" s="2"/>
    </row>
    <row r="12" spans="1:7" x14ac:dyDescent="0.3">
      <c r="A12" s="2"/>
      <c r="B12" s="2"/>
      <c r="C12" s="2"/>
      <c r="D12" s="2"/>
      <c r="E12" s="2"/>
    </row>
    <row r="13" spans="1:7" x14ac:dyDescent="0.3">
      <c r="A13" s="2"/>
      <c r="B13" s="2"/>
      <c r="C13" s="2"/>
      <c r="D13" s="2"/>
      <c r="E13" s="2"/>
    </row>
    <row r="14" spans="1:7" x14ac:dyDescent="0.3">
      <c r="A14" s="2" t="s">
        <v>3</v>
      </c>
      <c r="B14" s="2"/>
      <c r="C14" s="2"/>
      <c r="D14" s="2"/>
      <c r="E14" s="2"/>
    </row>
    <row r="15" spans="1:7" x14ac:dyDescent="0.3">
      <c r="A15" s="2"/>
      <c r="B15" s="2"/>
      <c r="C15" s="2"/>
      <c r="D15" s="2"/>
      <c r="E15" s="2"/>
    </row>
    <row r="16" spans="1:7" x14ac:dyDescent="0.3">
      <c r="A16" s="2" t="s">
        <v>4</v>
      </c>
      <c r="B16" s="2"/>
      <c r="C16" s="2"/>
      <c r="D16" s="2"/>
      <c r="E16" s="2"/>
    </row>
    <row r="17" spans="1:7" ht="14.5" thickBot="1" x14ac:dyDescent="0.35">
      <c r="A17" s="2"/>
      <c r="B17" s="2"/>
      <c r="C17" s="2"/>
      <c r="D17" s="2"/>
      <c r="E17" s="2"/>
    </row>
    <row r="18" spans="1:7" ht="14.5" thickBot="1" x14ac:dyDescent="0.35">
      <c r="A18" s="4" t="s">
        <v>5</v>
      </c>
      <c r="B18" s="6">
        <f>'BP Lot 1'!B18</f>
        <v>0</v>
      </c>
      <c r="C18" t="s">
        <v>6</v>
      </c>
      <c r="E18" s="2"/>
    </row>
    <row r="22" spans="1:7" ht="13.4" customHeight="1" x14ac:dyDescent="0.3"/>
    <row r="23" spans="1:7" s="7" customFormat="1" ht="15.65" customHeight="1" x14ac:dyDescent="0.3"/>
    <row r="24" spans="1:7" ht="15.65" customHeight="1" x14ac:dyDescent="0.3"/>
    <row r="25" spans="1:7" ht="15.65" customHeight="1" x14ac:dyDescent="0.3"/>
    <row r="26" spans="1:7" ht="44.4" customHeight="1" x14ac:dyDescent="0.3">
      <c r="A26" s="7"/>
      <c r="B26" s="8" t="s">
        <v>7</v>
      </c>
      <c r="C26" s="8" t="s">
        <v>8</v>
      </c>
      <c r="D26" s="8" t="s">
        <v>43</v>
      </c>
      <c r="E26" s="8" t="s">
        <v>9</v>
      </c>
      <c r="F26" s="8" t="s">
        <v>44</v>
      </c>
      <c r="G26" s="8" t="s">
        <v>45</v>
      </c>
    </row>
    <row r="27" spans="1:7" ht="28.65" customHeight="1" x14ac:dyDescent="0.3"/>
    <row r="28" spans="1:7" ht="28.65" customHeight="1" x14ac:dyDescent="0.3">
      <c r="A28" s="5" t="s">
        <v>11</v>
      </c>
      <c r="B28" s="13" t="s">
        <v>12</v>
      </c>
      <c r="C28" s="11" t="s">
        <v>13</v>
      </c>
      <c r="D28" s="82">
        <v>4</v>
      </c>
      <c r="E28" s="16">
        <f>'BP Lot 1'!D28</f>
        <v>0</v>
      </c>
      <c r="F28" s="16">
        <f>D28*E28</f>
        <v>0</v>
      </c>
      <c r="G28" s="16">
        <f>(F28*$B$18)+F28</f>
        <v>0</v>
      </c>
    </row>
    <row r="29" spans="1:7" ht="28.65" customHeight="1" x14ac:dyDescent="0.3">
      <c r="B29" s="13" t="s">
        <v>14</v>
      </c>
      <c r="C29" s="11" t="s">
        <v>15</v>
      </c>
      <c r="D29" s="82">
        <v>4</v>
      </c>
      <c r="E29" s="16">
        <f>'BP Lot 1'!D29</f>
        <v>0</v>
      </c>
      <c r="F29" s="16">
        <f t="shared" ref="F29:F43" si="0">D29*E29</f>
        <v>0</v>
      </c>
      <c r="G29" s="16">
        <f t="shared" ref="G29:G43" si="1">(F29*$B$18)+F29</f>
        <v>0</v>
      </c>
    </row>
    <row r="30" spans="1:7" ht="28.65" customHeight="1" x14ac:dyDescent="0.3">
      <c r="B30" s="13" t="s">
        <v>16</v>
      </c>
      <c r="C30" s="11" t="s">
        <v>17</v>
      </c>
      <c r="D30" s="82">
        <v>4</v>
      </c>
      <c r="E30" s="16">
        <f>'BP Lot 1'!D30</f>
        <v>0</v>
      </c>
      <c r="F30" s="16">
        <f t="shared" si="0"/>
        <v>0</v>
      </c>
      <c r="G30" s="16">
        <f t="shared" si="1"/>
        <v>0</v>
      </c>
    </row>
    <row r="31" spans="1:7" ht="28.65" customHeight="1" x14ac:dyDescent="0.3">
      <c r="B31" s="14"/>
      <c r="C31" s="12"/>
      <c r="D31" s="28"/>
    </row>
    <row r="32" spans="1:7" ht="29.4" customHeight="1" x14ac:dyDescent="0.3">
      <c r="A32" s="5" t="s">
        <v>18</v>
      </c>
      <c r="B32" s="5" t="s">
        <v>19</v>
      </c>
      <c r="C32" s="11" t="s">
        <v>20</v>
      </c>
      <c r="D32" s="82">
        <v>5</v>
      </c>
      <c r="E32" s="16">
        <f>'BP Lot 1'!D32</f>
        <v>0</v>
      </c>
      <c r="F32" s="16">
        <f t="shared" si="0"/>
        <v>0</v>
      </c>
      <c r="G32" s="16">
        <f t="shared" si="1"/>
        <v>0</v>
      </c>
    </row>
    <row r="33" spans="1:7" ht="29.4" customHeight="1" x14ac:dyDescent="0.3">
      <c r="B33" s="5" t="s">
        <v>21</v>
      </c>
      <c r="C33" s="11" t="s">
        <v>22</v>
      </c>
      <c r="D33" s="82">
        <v>6</v>
      </c>
      <c r="E33" s="16">
        <f>'BP Lot 1'!D33</f>
        <v>0</v>
      </c>
      <c r="F33" s="16">
        <f t="shared" si="0"/>
        <v>0</v>
      </c>
      <c r="G33" s="16">
        <f t="shared" si="1"/>
        <v>0</v>
      </c>
    </row>
    <row r="34" spans="1:7" ht="29.4" customHeight="1" x14ac:dyDescent="0.3">
      <c r="B34" s="5" t="s">
        <v>23</v>
      </c>
      <c r="C34" s="11" t="s">
        <v>24</v>
      </c>
      <c r="D34" s="82">
        <v>30</v>
      </c>
      <c r="E34" s="16">
        <f>'BP Lot 1'!D34</f>
        <v>0</v>
      </c>
      <c r="F34" s="16">
        <f t="shared" si="0"/>
        <v>0</v>
      </c>
      <c r="G34" s="16">
        <f t="shared" si="1"/>
        <v>0</v>
      </c>
    </row>
    <row r="35" spans="1:7" ht="29.4" customHeight="1" x14ac:dyDescent="0.3">
      <c r="B35" s="5" t="s">
        <v>25</v>
      </c>
      <c r="C35" s="11" t="s">
        <v>26</v>
      </c>
      <c r="D35" s="82">
        <v>10</v>
      </c>
      <c r="E35" s="16">
        <f>'BP Lot 1'!D35</f>
        <v>0</v>
      </c>
      <c r="F35" s="16">
        <f t="shared" si="0"/>
        <v>0</v>
      </c>
      <c r="G35" s="16">
        <f t="shared" si="1"/>
        <v>0</v>
      </c>
    </row>
    <row r="36" spans="1:7" ht="29.4" customHeight="1" x14ac:dyDescent="0.3">
      <c r="B36" s="5" t="s">
        <v>27</v>
      </c>
      <c r="C36" s="11" t="s">
        <v>28</v>
      </c>
      <c r="D36" s="82">
        <v>30</v>
      </c>
      <c r="E36" s="16">
        <f>'BP Lot 1'!D36</f>
        <v>0</v>
      </c>
      <c r="F36" s="16">
        <f t="shared" si="0"/>
        <v>0</v>
      </c>
      <c r="G36" s="16">
        <f t="shared" si="1"/>
        <v>0</v>
      </c>
    </row>
    <row r="37" spans="1:7" ht="29.4" customHeight="1" x14ac:dyDescent="0.3">
      <c r="B37" s="5" t="s">
        <v>29</v>
      </c>
      <c r="C37" s="11" t="s">
        <v>30</v>
      </c>
      <c r="D37" s="82">
        <v>10</v>
      </c>
      <c r="E37" s="16">
        <f>'BP Lot 1'!D37</f>
        <v>0</v>
      </c>
      <c r="F37" s="16">
        <f t="shared" si="0"/>
        <v>0</v>
      </c>
      <c r="G37" s="16">
        <f t="shared" si="1"/>
        <v>0</v>
      </c>
    </row>
    <row r="38" spans="1:7" ht="29.4" customHeight="1" x14ac:dyDescent="0.3">
      <c r="B38" s="5" t="s">
        <v>31</v>
      </c>
      <c r="C38" s="11" t="s">
        <v>32</v>
      </c>
      <c r="D38" s="82">
        <v>30</v>
      </c>
      <c r="E38" s="16">
        <f>'BP Lot 1'!D38</f>
        <v>0</v>
      </c>
      <c r="F38" s="16">
        <f t="shared" si="0"/>
        <v>0</v>
      </c>
      <c r="G38" s="16">
        <f t="shared" si="1"/>
        <v>0</v>
      </c>
    </row>
    <row r="39" spans="1:7" ht="29.4" customHeight="1" x14ac:dyDescent="0.3">
      <c r="B39" s="5" t="s">
        <v>33</v>
      </c>
      <c r="C39" s="11" t="s">
        <v>34</v>
      </c>
      <c r="D39" s="82">
        <v>10</v>
      </c>
      <c r="E39" s="16">
        <f>'BP Lot 1'!D39</f>
        <v>0</v>
      </c>
      <c r="F39" s="16">
        <f t="shared" si="0"/>
        <v>0</v>
      </c>
      <c r="G39" s="16">
        <f t="shared" si="1"/>
        <v>0</v>
      </c>
    </row>
    <row r="40" spans="1:7" ht="29.4" customHeight="1" x14ac:dyDescent="0.3">
      <c r="B40" s="5" t="s">
        <v>35</v>
      </c>
      <c r="C40" s="11" t="s">
        <v>36</v>
      </c>
      <c r="D40" s="82">
        <v>30</v>
      </c>
      <c r="E40" s="16">
        <f>'BP Lot 1'!D40</f>
        <v>0</v>
      </c>
      <c r="F40" s="16">
        <f t="shared" si="0"/>
        <v>0</v>
      </c>
      <c r="G40" s="16">
        <f t="shared" si="1"/>
        <v>0</v>
      </c>
    </row>
    <row r="41" spans="1:7" ht="29.4" customHeight="1" x14ac:dyDescent="0.3">
      <c r="B41" s="5" t="s">
        <v>37</v>
      </c>
      <c r="C41" s="11" t="s">
        <v>38</v>
      </c>
      <c r="D41" s="82">
        <v>10</v>
      </c>
      <c r="E41" s="16">
        <f>'BP Lot 1'!D41</f>
        <v>0</v>
      </c>
      <c r="F41" s="16">
        <f t="shared" si="0"/>
        <v>0</v>
      </c>
      <c r="G41" s="16">
        <f t="shared" si="1"/>
        <v>0</v>
      </c>
    </row>
    <row r="42" spans="1:7" ht="29.4" customHeight="1" x14ac:dyDescent="0.3">
      <c r="B42" s="5" t="s">
        <v>39</v>
      </c>
      <c r="C42" s="11" t="s">
        <v>40</v>
      </c>
      <c r="D42" s="82">
        <v>4</v>
      </c>
      <c r="E42" s="16">
        <f>'BP Lot 1'!D42</f>
        <v>0</v>
      </c>
      <c r="F42" s="16">
        <f t="shared" si="0"/>
        <v>0</v>
      </c>
      <c r="G42" s="16">
        <f t="shared" si="1"/>
        <v>0</v>
      </c>
    </row>
    <row r="43" spans="1:7" ht="29.4" customHeight="1" x14ac:dyDescent="0.3">
      <c r="B43" s="5" t="s">
        <v>41</v>
      </c>
      <c r="C43" s="11" t="s">
        <v>42</v>
      </c>
      <c r="D43" s="9">
        <v>1</v>
      </c>
      <c r="E43" s="16">
        <f>'BP Lot 1'!D43</f>
        <v>0</v>
      </c>
      <c r="F43" s="16">
        <f t="shared" si="0"/>
        <v>0</v>
      </c>
      <c r="G43" s="16">
        <f t="shared" si="1"/>
        <v>0</v>
      </c>
    </row>
    <row r="44" spans="1:7" ht="14.5" thickBot="1" x14ac:dyDescent="0.35"/>
    <row r="45" spans="1:7" ht="14.5" thickBot="1" x14ac:dyDescent="0.35">
      <c r="A45" s="18" t="s">
        <v>46</v>
      </c>
      <c r="B45" s="19"/>
      <c r="C45" s="19"/>
      <c r="D45" s="19"/>
      <c r="E45" s="19"/>
      <c r="F45" s="20">
        <f>SUM(F28:F30,F32:F43)</f>
        <v>0</v>
      </c>
      <c r="G45" s="21">
        <f>SUM(G28:G30,G32:G43)</f>
        <v>0</v>
      </c>
    </row>
  </sheetData>
  <mergeCells count="6">
    <mergeCell ref="A1:G1"/>
    <mergeCell ref="A4:C4"/>
    <mergeCell ref="A8:B8"/>
    <mergeCell ref="C8:E8"/>
    <mergeCell ref="A10:B10"/>
    <mergeCell ref="C10:E10"/>
  </mergeCells>
  <pageMargins left="0.7" right="0.7" top="0.75" bottom="0.75" header="0.3" footer="0.3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G163"/>
  <sheetViews>
    <sheetView tabSelected="1" view="pageBreakPreview" zoomScale="77" zoomScaleNormal="69" workbookViewId="0">
      <selection sqref="A1:Q1"/>
    </sheetView>
  </sheetViews>
  <sheetFormatPr baseColWidth="10" defaultColWidth="10.4140625" defaultRowHeight="14" x14ac:dyDescent="0.3"/>
  <cols>
    <col min="1" max="1" width="23.58203125" style="23" customWidth="1"/>
    <col min="2" max="2" width="50.9140625" style="23" customWidth="1"/>
    <col min="3" max="3" width="15.08203125" style="23" customWidth="1"/>
    <col min="4" max="4" width="10.4140625" style="28" customWidth="1"/>
    <col min="5" max="5" width="18.08203125" style="23" customWidth="1"/>
    <col min="6" max="6" width="12.4140625" style="23" customWidth="1"/>
    <col min="7" max="7" width="16.58203125" style="23" customWidth="1"/>
    <col min="8" max="8" width="12.4140625" style="28" customWidth="1"/>
    <col min="9" max="9" width="17.9140625" style="23" customWidth="1"/>
    <col min="10" max="10" width="12.4140625" style="23" customWidth="1"/>
    <col min="11" max="11" width="18.08203125" style="23" customWidth="1"/>
    <col min="12" max="12" width="12.4140625" style="23" customWidth="1"/>
    <col min="13" max="13" width="16.4140625" style="23" customWidth="1"/>
    <col min="14" max="14" width="12.4140625" style="23" customWidth="1"/>
    <col min="15" max="15" width="17.5" style="28" customWidth="1"/>
    <col min="16" max="16" width="11.9140625" style="23" customWidth="1"/>
    <col min="17" max="17" width="15.4140625" style="23" customWidth="1"/>
    <col min="18" max="18" width="12.08203125" style="23" customWidth="1"/>
    <col min="19" max="256" width="10.4140625" style="23"/>
    <col min="257" max="257" width="23.58203125" style="23" customWidth="1"/>
    <col min="258" max="258" width="50.9140625" style="23" customWidth="1"/>
    <col min="259" max="259" width="15.08203125" style="23" customWidth="1"/>
    <col min="260" max="260" width="10.4140625" style="23" customWidth="1"/>
    <col min="261" max="261" width="18.08203125" style="23" customWidth="1"/>
    <col min="262" max="262" width="12.4140625" style="23" customWidth="1"/>
    <col min="263" max="263" width="16.58203125" style="23" customWidth="1"/>
    <col min="264" max="264" width="12.4140625" style="23" customWidth="1"/>
    <col min="265" max="265" width="17.9140625" style="23" customWidth="1"/>
    <col min="266" max="266" width="12.4140625" style="23" customWidth="1"/>
    <col min="267" max="267" width="18.08203125" style="23" customWidth="1"/>
    <col min="268" max="268" width="12.4140625" style="23" customWidth="1"/>
    <col min="269" max="269" width="16.4140625" style="23" customWidth="1"/>
    <col min="270" max="270" width="12.4140625" style="23" customWidth="1"/>
    <col min="271" max="271" width="17.5" style="23" customWidth="1"/>
    <col min="272" max="272" width="11.9140625" style="23" customWidth="1"/>
    <col min="273" max="273" width="15.4140625" style="23" customWidth="1"/>
    <col min="274" max="274" width="12.08203125" style="23" customWidth="1"/>
    <col min="275" max="512" width="10.4140625" style="23"/>
    <col min="513" max="513" width="23.58203125" style="23" customWidth="1"/>
    <col min="514" max="514" width="50.9140625" style="23" customWidth="1"/>
    <col min="515" max="515" width="15.08203125" style="23" customWidth="1"/>
    <col min="516" max="516" width="10.4140625" style="23" customWidth="1"/>
    <col min="517" max="517" width="18.08203125" style="23" customWidth="1"/>
    <col min="518" max="518" width="12.4140625" style="23" customWidth="1"/>
    <col min="519" max="519" width="16.58203125" style="23" customWidth="1"/>
    <col min="520" max="520" width="12.4140625" style="23" customWidth="1"/>
    <col min="521" max="521" width="17.9140625" style="23" customWidth="1"/>
    <col min="522" max="522" width="12.4140625" style="23" customWidth="1"/>
    <col min="523" max="523" width="18.08203125" style="23" customWidth="1"/>
    <col min="524" max="524" width="12.4140625" style="23" customWidth="1"/>
    <col min="525" max="525" width="16.4140625" style="23" customWidth="1"/>
    <col min="526" max="526" width="12.4140625" style="23" customWidth="1"/>
    <col min="527" max="527" width="17.5" style="23" customWidth="1"/>
    <col min="528" max="528" width="11.9140625" style="23" customWidth="1"/>
    <col min="529" max="529" width="15.4140625" style="23" customWidth="1"/>
    <col min="530" max="530" width="12.08203125" style="23" customWidth="1"/>
    <col min="531" max="768" width="10.4140625" style="23"/>
    <col min="769" max="769" width="23.58203125" style="23" customWidth="1"/>
    <col min="770" max="770" width="50.9140625" style="23" customWidth="1"/>
    <col min="771" max="771" width="15.08203125" style="23" customWidth="1"/>
    <col min="772" max="772" width="10.4140625" style="23" customWidth="1"/>
    <col min="773" max="773" width="18.08203125" style="23" customWidth="1"/>
    <col min="774" max="774" width="12.4140625" style="23" customWidth="1"/>
    <col min="775" max="775" width="16.58203125" style="23" customWidth="1"/>
    <col min="776" max="776" width="12.4140625" style="23" customWidth="1"/>
    <col min="777" max="777" width="17.9140625" style="23" customWidth="1"/>
    <col min="778" max="778" width="12.4140625" style="23" customWidth="1"/>
    <col min="779" max="779" width="18.08203125" style="23" customWidth="1"/>
    <col min="780" max="780" width="12.4140625" style="23" customWidth="1"/>
    <col min="781" max="781" width="16.4140625" style="23" customWidth="1"/>
    <col min="782" max="782" width="12.4140625" style="23" customWidth="1"/>
    <col min="783" max="783" width="17.5" style="23" customWidth="1"/>
    <col min="784" max="784" width="11.9140625" style="23" customWidth="1"/>
    <col min="785" max="785" width="15.4140625" style="23" customWidth="1"/>
    <col min="786" max="786" width="12.08203125" style="23" customWidth="1"/>
    <col min="787" max="1024" width="10.4140625" style="23"/>
    <col min="1025" max="1025" width="23.58203125" style="23" customWidth="1"/>
    <col min="1026" max="1026" width="50.9140625" style="23" customWidth="1"/>
    <col min="1027" max="1027" width="15.08203125" style="23" customWidth="1"/>
    <col min="1028" max="1028" width="10.4140625" style="23" customWidth="1"/>
    <col min="1029" max="1029" width="18.08203125" style="23" customWidth="1"/>
    <col min="1030" max="1030" width="12.4140625" style="23" customWidth="1"/>
    <col min="1031" max="1031" width="16.58203125" style="23" customWidth="1"/>
    <col min="1032" max="1032" width="12.4140625" style="23" customWidth="1"/>
    <col min="1033" max="1033" width="17.9140625" style="23" customWidth="1"/>
    <col min="1034" max="1034" width="12.4140625" style="23" customWidth="1"/>
    <col min="1035" max="1035" width="18.08203125" style="23" customWidth="1"/>
    <col min="1036" max="1036" width="12.4140625" style="23" customWidth="1"/>
    <col min="1037" max="1037" width="16.4140625" style="23" customWidth="1"/>
    <col min="1038" max="1038" width="12.4140625" style="23" customWidth="1"/>
    <col min="1039" max="1039" width="17.5" style="23" customWidth="1"/>
    <col min="1040" max="1040" width="11.9140625" style="23" customWidth="1"/>
    <col min="1041" max="1041" width="15.4140625" style="23" customWidth="1"/>
    <col min="1042" max="1042" width="12.08203125" style="23" customWidth="1"/>
    <col min="1043" max="1280" width="10.4140625" style="23"/>
    <col min="1281" max="1281" width="23.58203125" style="23" customWidth="1"/>
    <col min="1282" max="1282" width="50.9140625" style="23" customWidth="1"/>
    <col min="1283" max="1283" width="15.08203125" style="23" customWidth="1"/>
    <col min="1284" max="1284" width="10.4140625" style="23" customWidth="1"/>
    <col min="1285" max="1285" width="18.08203125" style="23" customWidth="1"/>
    <col min="1286" max="1286" width="12.4140625" style="23" customWidth="1"/>
    <col min="1287" max="1287" width="16.58203125" style="23" customWidth="1"/>
    <col min="1288" max="1288" width="12.4140625" style="23" customWidth="1"/>
    <col min="1289" max="1289" width="17.9140625" style="23" customWidth="1"/>
    <col min="1290" max="1290" width="12.4140625" style="23" customWidth="1"/>
    <col min="1291" max="1291" width="18.08203125" style="23" customWidth="1"/>
    <col min="1292" max="1292" width="12.4140625" style="23" customWidth="1"/>
    <col min="1293" max="1293" width="16.4140625" style="23" customWidth="1"/>
    <col min="1294" max="1294" width="12.4140625" style="23" customWidth="1"/>
    <col min="1295" max="1295" width="17.5" style="23" customWidth="1"/>
    <col min="1296" max="1296" width="11.9140625" style="23" customWidth="1"/>
    <col min="1297" max="1297" width="15.4140625" style="23" customWidth="1"/>
    <col min="1298" max="1298" width="12.08203125" style="23" customWidth="1"/>
    <col min="1299" max="1536" width="10.4140625" style="23"/>
    <col min="1537" max="1537" width="23.58203125" style="23" customWidth="1"/>
    <col min="1538" max="1538" width="50.9140625" style="23" customWidth="1"/>
    <col min="1539" max="1539" width="15.08203125" style="23" customWidth="1"/>
    <col min="1540" max="1540" width="10.4140625" style="23" customWidth="1"/>
    <col min="1541" max="1541" width="18.08203125" style="23" customWidth="1"/>
    <col min="1542" max="1542" width="12.4140625" style="23" customWidth="1"/>
    <col min="1543" max="1543" width="16.58203125" style="23" customWidth="1"/>
    <col min="1544" max="1544" width="12.4140625" style="23" customWidth="1"/>
    <col min="1545" max="1545" width="17.9140625" style="23" customWidth="1"/>
    <col min="1546" max="1546" width="12.4140625" style="23" customWidth="1"/>
    <col min="1547" max="1547" width="18.08203125" style="23" customWidth="1"/>
    <col min="1548" max="1548" width="12.4140625" style="23" customWidth="1"/>
    <col min="1549" max="1549" width="16.4140625" style="23" customWidth="1"/>
    <col min="1550" max="1550" width="12.4140625" style="23" customWidth="1"/>
    <col min="1551" max="1551" width="17.5" style="23" customWidth="1"/>
    <col min="1552" max="1552" width="11.9140625" style="23" customWidth="1"/>
    <col min="1553" max="1553" width="15.4140625" style="23" customWidth="1"/>
    <col min="1554" max="1554" width="12.08203125" style="23" customWidth="1"/>
    <col min="1555" max="1792" width="10.4140625" style="23"/>
    <col min="1793" max="1793" width="23.58203125" style="23" customWidth="1"/>
    <col min="1794" max="1794" width="50.9140625" style="23" customWidth="1"/>
    <col min="1795" max="1795" width="15.08203125" style="23" customWidth="1"/>
    <col min="1796" max="1796" width="10.4140625" style="23" customWidth="1"/>
    <col min="1797" max="1797" width="18.08203125" style="23" customWidth="1"/>
    <col min="1798" max="1798" width="12.4140625" style="23" customWidth="1"/>
    <col min="1799" max="1799" width="16.58203125" style="23" customWidth="1"/>
    <col min="1800" max="1800" width="12.4140625" style="23" customWidth="1"/>
    <col min="1801" max="1801" width="17.9140625" style="23" customWidth="1"/>
    <col min="1802" max="1802" width="12.4140625" style="23" customWidth="1"/>
    <col min="1803" max="1803" width="18.08203125" style="23" customWidth="1"/>
    <col min="1804" max="1804" width="12.4140625" style="23" customWidth="1"/>
    <col min="1805" max="1805" width="16.4140625" style="23" customWidth="1"/>
    <col min="1806" max="1806" width="12.4140625" style="23" customWidth="1"/>
    <col min="1807" max="1807" width="17.5" style="23" customWidth="1"/>
    <col min="1808" max="1808" width="11.9140625" style="23" customWidth="1"/>
    <col min="1809" max="1809" width="15.4140625" style="23" customWidth="1"/>
    <col min="1810" max="1810" width="12.08203125" style="23" customWidth="1"/>
    <col min="1811" max="2048" width="10.4140625" style="23"/>
    <col min="2049" max="2049" width="23.58203125" style="23" customWidth="1"/>
    <col min="2050" max="2050" width="50.9140625" style="23" customWidth="1"/>
    <col min="2051" max="2051" width="15.08203125" style="23" customWidth="1"/>
    <col min="2052" max="2052" width="10.4140625" style="23" customWidth="1"/>
    <col min="2053" max="2053" width="18.08203125" style="23" customWidth="1"/>
    <col min="2054" max="2054" width="12.4140625" style="23" customWidth="1"/>
    <col min="2055" max="2055" width="16.58203125" style="23" customWidth="1"/>
    <col min="2056" max="2056" width="12.4140625" style="23" customWidth="1"/>
    <col min="2057" max="2057" width="17.9140625" style="23" customWidth="1"/>
    <col min="2058" max="2058" width="12.4140625" style="23" customWidth="1"/>
    <col min="2059" max="2059" width="18.08203125" style="23" customWidth="1"/>
    <col min="2060" max="2060" width="12.4140625" style="23" customWidth="1"/>
    <col min="2061" max="2061" width="16.4140625" style="23" customWidth="1"/>
    <col min="2062" max="2062" width="12.4140625" style="23" customWidth="1"/>
    <col min="2063" max="2063" width="17.5" style="23" customWidth="1"/>
    <col min="2064" max="2064" width="11.9140625" style="23" customWidth="1"/>
    <col min="2065" max="2065" width="15.4140625" style="23" customWidth="1"/>
    <col min="2066" max="2066" width="12.08203125" style="23" customWidth="1"/>
    <col min="2067" max="2304" width="10.4140625" style="23"/>
    <col min="2305" max="2305" width="23.58203125" style="23" customWidth="1"/>
    <col min="2306" max="2306" width="50.9140625" style="23" customWidth="1"/>
    <col min="2307" max="2307" width="15.08203125" style="23" customWidth="1"/>
    <col min="2308" max="2308" width="10.4140625" style="23" customWidth="1"/>
    <col min="2309" max="2309" width="18.08203125" style="23" customWidth="1"/>
    <col min="2310" max="2310" width="12.4140625" style="23" customWidth="1"/>
    <col min="2311" max="2311" width="16.58203125" style="23" customWidth="1"/>
    <col min="2312" max="2312" width="12.4140625" style="23" customWidth="1"/>
    <col min="2313" max="2313" width="17.9140625" style="23" customWidth="1"/>
    <col min="2314" max="2314" width="12.4140625" style="23" customWidth="1"/>
    <col min="2315" max="2315" width="18.08203125" style="23" customWidth="1"/>
    <col min="2316" max="2316" width="12.4140625" style="23" customWidth="1"/>
    <col min="2317" max="2317" width="16.4140625" style="23" customWidth="1"/>
    <col min="2318" max="2318" width="12.4140625" style="23" customWidth="1"/>
    <col min="2319" max="2319" width="17.5" style="23" customWidth="1"/>
    <col min="2320" max="2320" width="11.9140625" style="23" customWidth="1"/>
    <col min="2321" max="2321" width="15.4140625" style="23" customWidth="1"/>
    <col min="2322" max="2322" width="12.08203125" style="23" customWidth="1"/>
    <col min="2323" max="2560" width="10.4140625" style="23"/>
    <col min="2561" max="2561" width="23.58203125" style="23" customWidth="1"/>
    <col min="2562" max="2562" width="50.9140625" style="23" customWidth="1"/>
    <col min="2563" max="2563" width="15.08203125" style="23" customWidth="1"/>
    <col min="2564" max="2564" width="10.4140625" style="23" customWidth="1"/>
    <col min="2565" max="2565" width="18.08203125" style="23" customWidth="1"/>
    <col min="2566" max="2566" width="12.4140625" style="23" customWidth="1"/>
    <col min="2567" max="2567" width="16.58203125" style="23" customWidth="1"/>
    <col min="2568" max="2568" width="12.4140625" style="23" customWidth="1"/>
    <col min="2569" max="2569" width="17.9140625" style="23" customWidth="1"/>
    <col min="2570" max="2570" width="12.4140625" style="23" customWidth="1"/>
    <col min="2571" max="2571" width="18.08203125" style="23" customWidth="1"/>
    <col min="2572" max="2572" width="12.4140625" style="23" customWidth="1"/>
    <col min="2573" max="2573" width="16.4140625" style="23" customWidth="1"/>
    <col min="2574" max="2574" width="12.4140625" style="23" customWidth="1"/>
    <col min="2575" max="2575" width="17.5" style="23" customWidth="1"/>
    <col min="2576" max="2576" width="11.9140625" style="23" customWidth="1"/>
    <col min="2577" max="2577" width="15.4140625" style="23" customWidth="1"/>
    <col min="2578" max="2578" width="12.08203125" style="23" customWidth="1"/>
    <col min="2579" max="2816" width="10.4140625" style="23"/>
    <col min="2817" max="2817" width="23.58203125" style="23" customWidth="1"/>
    <col min="2818" max="2818" width="50.9140625" style="23" customWidth="1"/>
    <col min="2819" max="2819" width="15.08203125" style="23" customWidth="1"/>
    <col min="2820" max="2820" width="10.4140625" style="23" customWidth="1"/>
    <col min="2821" max="2821" width="18.08203125" style="23" customWidth="1"/>
    <col min="2822" max="2822" width="12.4140625" style="23" customWidth="1"/>
    <col min="2823" max="2823" width="16.58203125" style="23" customWidth="1"/>
    <col min="2824" max="2824" width="12.4140625" style="23" customWidth="1"/>
    <col min="2825" max="2825" width="17.9140625" style="23" customWidth="1"/>
    <col min="2826" max="2826" width="12.4140625" style="23" customWidth="1"/>
    <col min="2827" max="2827" width="18.08203125" style="23" customWidth="1"/>
    <col min="2828" max="2828" width="12.4140625" style="23" customWidth="1"/>
    <col min="2829" max="2829" width="16.4140625" style="23" customWidth="1"/>
    <col min="2830" max="2830" width="12.4140625" style="23" customWidth="1"/>
    <col min="2831" max="2831" width="17.5" style="23" customWidth="1"/>
    <col min="2832" max="2832" width="11.9140625" style="23" customWidth="1"/>
    <col min="2833" max="2833" width="15.4140625" style="23" customWidth="1"/>
    <col min="2834" max="2834" width="12.08203125" style="23" customWidth="1"/>
    <col min="2835" max="3072" width="10.4140625" style="23"/>
    <col min="3073" max="3073" width="23.58203125" style="23" customWidth="1"/>
    <col min="3074" max="3074" width="50.9140625" style="23" customWidth="1"/>
    <col min="3075" max="3075" width="15.08203125" style="23" customWidth="1"/>
    <col min="3076" max="3076" width="10.4140625" style="23" customWidth="1"/>
    <col min="3077" max="3077" width="18.08203125" style="23" customWidth="1"/>
    <col min="3078" max="3078" width="12.4140625" style="23" customWidth="1"/>
    <col min="3079" max="3079" width="16.58203125" style="23" customWidth="1"/>
    <col min="3080" max="3080" width="12.4140625" style="23" customWidth="1"/>
    <col min="3081" max="3081" width="17.9140625" style="23" customWidth="1"/>
    <col min="3082" max="3082" width="12.4140625" style="23" customWidth="1"/>
    <col min="3083" max="3083" width="18.08203125" style="23" customWidth="1"/>
    <col min="3084" max="3084" width="12.4140625" style="23" customWidth="1"/>
    <col min="3085" max="3085" width="16.4140625" style="23" customWidth="1"/>
    <col min="3086" max="3086" width="12.4140625" style="23" customWidth="1"/>
    <col min="3087" max="3087" width="17.5" style="23" customWidth="1"/>
    <col min="3088" max="3088" width="11.9140625" style="23" customWidth="1"/>
    <col min="3089" max="3089" width="15.4140625" style="23" customWidth="1"/>
    <col min="3090" max="3090" width="12.08203125" style="23" customWidth="1"/>
    <col min="3091" max="3328" width="10.4140625" style="23"/>
    <col min="3329" max="3329" width="23.58203125" style="23" customWidth="1"/>
    <col min="3330" max="3330" width="50.9140625" style="23" customWidth="1"/>
    <col min="3331" max="3331" width="15.08203125" style="23" customWidth="1"/>
    <col min="3332" max="3332" width="10.4140625" style="23" customWidth="1"/>
    <col min="3333" max="3333" width="18.08203125" style="23" customWidth="1"/>
    <col min="3334" max="3334" width="12.4140625" style="23" customWidth="1"/>
    <col min="3335" max="3335" width="16.58203125" style="23" customWidth="1"/>
    <col min="3336" max="3336" width="12.4140625" style="23" customWidth="1"/>
    <col min="3337" max="3337" width="17.9140625" style="23" customWidth="1"/>
    <col min="3338" max="3338" width="12.4140625" style="23" customWidth="1"/>
    <col min="3339" max="3339" width="18.08203125" style="23" customWidth="1"/>
    <col min="3340" max="3340" width="12.4140625" style="23" customWidth="1"/>
    <col min="3341" max="3341" width="16.4140625" style="23" customWidth="1"/>
    <col min="3342" max="3342" width="12.4140625" style="23" customWidth="1"/>
    <col min="3343" max="3343" width="17.5" style="23" customWidth="1"/>
    <col min="3344" max="3344" width="11.9140625" style="23" customWidth="1"/>
    <col min="3345" max="3345" width="15.4140625" style="23" customWidth="1"/>
    <col min="3346" max="3346" width="12.08203125" style="23" customWidth="1"/>
    <col min="3347" max="3584" width="10.4140625" style="23"/>
    <col min="3585" max="3585" width="23.58203125" style="23" customWidth="1"/>
    <col min="3586" max="3586" width="50.9140625" style="23" customWidth="1"/>
    <col min="3587" max="3587" width="15.08203125" style="23" customWidth="1"/>
    <col min="3588" max="3588" width="10.4140625" style="23" customWidth="1"/>
    <col min="3589" max="3589" width="18.08203125" style="23" customWidth="1"/>
    <col min="3590" max="3590" width="12.4140625" style="23" customWidth="1"/>
    <col min="3591" max="3591" width="16.58203125" style="23" customWidth="1"/>
    <col min="3592" max="3592" width="12.4140625" style="23" customWidth="1"/>
    <col min="3593" max="3593" width="17.9140625" style="23" customWidth="1"/>
    <col min="3594" max="3594" width="12.4140625" style="23" customWidth="1"/>
    <col min="3595" max="3595" width="18.08203125" style="23" customWidth="1"/>
    <col min="3596" max="3596" width="12.4140625" style="23" customWidth="1"/>
    <col min="3597" max="3597" width="16.4140625" style="23" customWidth="1"/>
    <col min="3598" max="3598" width="12.4140625" style="23" customWidth="1"/>
    <col min="3599" max="3599" width="17.5" style="23" customWidth="1"/>
    <col min="3600" max="3600" width="11.9140625" style="23" customWidth="1"/>
    <col min="3601" max="3601" width="15.4140625" style="23" customWidth="1"/>
    <col min="3602" max="3602" width="12.08203125" style="23" customWidth="1"/>
    <col min="3603" max="3840" width="10.4140625" style="23"/>
    <col min="3841" max="3841" width="23.58203125" style="23" customWidth="1"/>
    <col min="3842" max="3842" width="50.9140625" style="23" customWidth="1"/>
    <col min="3843" max="3843" width="15.08203125" style="23" customWidth="1"/>
    <col min="3844" max="3844" width="10.4140625" style="23" customWidth="1"/>
    <col min="3845" max="3845" width="18.08203125" style="23" customWidth="1"/>
    <col min="3846" max="3846" width="12.4140625" style="23" customWidth="1"/>
    <col min="3847" max="3847" width="16.58203125" style="23" customWidth="1"/>
    <col min="3848" max="3848" width="12.4140625" style="23" customWidth="1"/>
    <col min="3849" max="3849" width="17.9140625" style="23" customWidth="1"/>
    <col min="3850" max="3850" width="12.4140625" style="23" customWidth="1"/>
    <col min="3851" max="3851" width="18.08203125" style="23" customWidth="1"/>
    <col min="3852" max="3852" width="12.4140625" style="23" customWidth="1"/>
    <col min="3853" max="3853" width="16.4140625" style="23" customWidth="1"/>
    <col min="3854" max="3854" width="12.4140625" style="23" customWidth="1"/>
    <col min="3855" max="3855" width="17.5" style="23" customWidth="1"/>
    <col min="3856" max="3856" width="11.9140625" style="23" customWidth="1"/>
    <col min="3857" max="3857" width="15.4140625" style="23" customWidth="1"/>
    <col min="3858" max="3858" width="12.08203125" style="23" customWidth="1"/>
    <col min="3859" max="4096" width="10.4140625" style="23"/>
    <col min="4097" max="4097" width="23.58203125" style="23" customWidth="1"/>
    <col min="4098" max="4098" width="50.9140625" style="23" customWidth="1"/>
    <col min="4099" max="4099" width="15.08203125" style="23" customWidth="1"/>
    <col min="4100" max="4100" width="10.4140625" style="23" customWidth="1"/>
    <col min="4101" max="4101" width="18.08203125" style="23" customWidth="1"/>
    <col min="4102" max="4102" width="12.4140625" style="23" customWidth="1"/>
    <col min="4103" max="4103" width="16.58203125" style="23" customWidth="1"/>
    <col min="4104" max="4104" width="12.4140625" style="23" customWidth="1"/>
    <col min="4105" max="4105" width="17.9140625" style="23" customWidth="1"/>
    <col min="4106" max="4106" width="12.4140625" style="23" customWidth="1"/>
    <col min="4107" max="4107" width="18.08203125" style="23" customWidth="1"/>
    <col min="4108" max="4108" width="12.4140625" style="23" customWidth="1"/>
    <col min="4109" max="4109" width="16.4140625" style="23" customWidth="1"/>
    <col min="4110" max="4110" width="12.4140625" style="23" customWidth="1"/>
    <col min="4111" max="4111" width="17.5" style="23" customWidth="1"/>
    <col min="4112" max="4112" width="11.9140625" style="23" customWidth="1"/>
    <col min="4113" max="4113" width="15.4140625" style="23" customWidth="1"/>
    <col min="4114" max="4114" width="12.08203125" style="23" customWidth="1"/>
    <col min="4115" max="4352" width="10.4140625" style="23"/>
    <col min="4353" max="4353" width="23.58203125" style="23" customWidth="1"/>
    <col min="4354" max="4354" width="50.9140625" style="23" customWidth="1"/>
    <col min="4355" max="4355" width="15.08203125" style="23" customWidth="1"/>
    <col min="4356" max="4356" width="10.4140625" style="23" customWidth="1"/>
    <col min="4357" max="4357" width="18.08203125" style="23" customWidth="1"/>
    <col min="4358" max="4358" width="12.4140625" style="23" customWidth="1"/>
    <col min="4359" max="4359" width="16.58203125" style="23" customWidth="1"/>
    <col min="4360" max="4360" width="12.4140625" style="23" customWidth="1"/>
    <col min="4361" max="4361" width="17.9140625" style="23" customWidth="1"/>
    <col min="4362" max="4362" width="12.4140625" style="23" customWidth="1"/>
    <col min="4363" max="4363" width="18.08203125" style="23" customWidth="1"/>
    <col min="4364" max="4364" width="12.4140625" style="23" customWidth="1"/>
    <col min="4365" max="4365" width="16.4140625" style="23" customWidth="1"/>
    <col min="4366" max="4366" width="12.4140625" style="23" customWidth="1"/>
    <col min="4367" max="4367" width="17.5" style="23" customWidth="1"/>
    <col min="4368" max="4368" width="11.9140625" style="23" customWidth="1"/>
    <col min="4369" max="4369" width="15.4140625" style="23" customWidth="1"/>
    <col min="4370" max="4370" width="12.08203125" style="23" customWidth="1"/>
    <col min="4371" max="4608" width="10.4140625" style="23"/>
    <col min="4609" max="4609" width="23.58203125" style="23" customWidth="1"/>
    <col min="4610" max="4610" width="50.9140625" style="23" customWidth="1"/>
    <col min="4611" max="4611" width="15.08203125" style="23" customWidth="1"/>
    <col min="4612" max="4612" width="10.4140625" style="23" customWidth="1"/>
    <col min="4613" max="4613" width="18.08203125" style="23" customWidth="1"/>
    <col min="4614" max="4614" width="12.4140625" style="23" customWidth="1"/>
    <col min="4615" max="4615" width="16.58203125" style="23" customWidth="1"/>
    <col min="4616" max="4616" width="12.4140625" style="23" customWidth="1"/>
    <col min="4617" max="4617" width="17.9140625" style="23" customWidth="1"/>
    <col min="4618" max="4618" width="12.4140625" style="23" customWidth="1"/>
    <col min="4619" max="4619" width="18.08203125" style="23" customWidth="1"/>
    <col min="4620" max="4620" width="12.4140625" style="23" customWidth="1"/>
    <col min="4621" max="4621" width="16.4140625" style="23" customWidth="1"/>
    <col min="4622" max="4622" width="12.4140625" style="23" customWidth="1"/>
    <col min="4623" max="4623" width="17.5" style="23" customWidth="1"/>
    <col min="4624" max="4624" width="11.9140625" style="23" customWidth="1"/>
    <col min="4625" max="4625" width="15.4140625" style="23" customWidth="1"/>
    <col min="4626" max="4626" width="12.08203125" style="23" customWidth="1"/>
    <col min="4627" max="4864" width="10.4140625" style="23"/>
    <col min="4865" max="4865" width="23.58203125" style="23" customWidth="1"/>
    <col min="4866" max="4866" width="50.9140625" style="23" customWidth="1"/>
    <col min="4867" max="4867" width="15.08203125" style="23" customWidth="1"/>
    <col min="4868" max="4868" width="10.4140625" style="23" customWidth="1"/>
    <col min="4869" max="4869" width="18.08203125" style="23" customWidth="1"/>
    <col min="4870" max="4870" width="12.4140625" style="23" customWidth="1"/>
    <col min="4871" max="4871" width="16.58203125" style="23" customWidth="1"/>
    <col min="4872" max="4872" width="12.4140625" style="23" customWidth="1"/>
    <col min="4873" max="4873" width="17.9140625" style="23" customWidth="1"/>
    <col min="4874" max="4874" width="12.4140625" style="23" customWidth="1"/>
    <col min="4875" max="4875" width="18.08203125" style="23" customWidth="1"/>
    <col min="4876" max="4876" width="12.4140625" style="23" customWidth="1"/>
    <col min="4877" max="4877" width="16.4140625" style="23" customWidth="1"/>
    <col min="4878" max="4878" width="12.4140625" style="23" customWidth="1"/>
    <col min="4879" max="4879" width="17.5" style="23" customWidth="1"/>
    <col min="4880" max="4880" width="11.9140625" style="23" customWidth="1"/>
    <col min="4881" max="4881" width="15.4140625" style="23" customWidth="1"/>
    <col min="4882" max="4882" width="12.08203125" style="23" customWidth="1"/>
    <col min="4883" max="5120" width="10.4140625" style="23"/>
    <col min="5121" max="5121" width="23.58203125" style="23" customWidth="1"/>
    <col min="5122" max="5122" width="50.9140625" style="23" customWidth="1"/>
    <col min="5123" max="5123" width="15.08203125" style="23" customWidth="1"/>
    <col min="5124" max="5124" width="10.4140625" style="23" customWidth="1"/>
    <col min="5125" max="5125" width="18.08203125" style="23" customWidth="1"/>
    <col min="5126" max="5126" width="12.4140625" style="23" customWidth="1"/>
    <col min="5127" max="5127" width="16.58203125" style="23" customWidth="1"/>
    <col min="5128" max="5128" width="12.4140625" style="23" customWidth="1"/>
    <col min="5129" max="5129" width="17.9140625" style="23" customWidth="1"/>
    <col min="5130" max="5130" width="12.4140625" style="23" customWidth="1"/>
    <col min="5131" max="5131" width="18.08203125" style="23" customWidth="1"/>
    <col min="5132" max="5132" width="12.4140625" style="23" customWidth="1"/>
    <col min="5133" max="5133" width="16.4140625" style="23" customWidth="1"/>
    <col min="5134" max="5134" width="12.4140625" style="23" customWidth="1"/>
    <col min="5135" max="5135" width="17.5" style="23" customWidth="1"/>
    <col min="5136" max="5136" width="11.9140625" style="23" customWidth="1"/>
    <col min="5137" max="5137" width="15.4140625" style="23" customWidth="1"/>
    <col min="5138" max="5138" width="12.08203125" style="23" customWidth="1"/>
    <col min="5139" max="5376" width="10.4140625" style="23"/>
    <col min="5377" max="5377" width="23.58203125" style="23" customWidth="1"/>
    <col min="5378" max="5378" width="50.9140625" style="23" customWidth="1"/>
    <col min="5379" max="5379" width="15.08203125" style="23" customWidth="1"/>
    <col min="5380" max="5380" width="10.4140625" style="23" customWidth="1"/>
    <col min="5381" max="5381" width="18.08203125" style="23" customWidth="1"/>
    <col min="5382" max="5382" width="12.4140625" style="23" customWidth="1"/>
    <col min="5383" max="5383" width="16.58203125" style="23" customWidth="1"/>
    <col min="5384" max="5384" width="12.4140625" style="23" customWidth="1"/>
    <col min="5385" max="5385" width="17.9140625" style="23" customWidth="1"/>
    <col min="5386" max="5386" width="12.4140625" style="23" customWidth="1"/>
    <col min="5387" max="5387" width="18.08203125" style="23" customWidth="1"/>
    <col min="5388" max="5388" width="12.4140625" style="23" customWidth="1"/>
    <col min="5389" max="5389" width="16.4140625" style="23" customWidth="1"/>
    <col min="5390" max="5390" width="12.4140625" style="23" customWidth="1"/>
    <col min="5391" max="5391" width="17.5" style="23" customWidth="1"/>
    <col min="5392" max="5392" width="11.9140625" style="23" customWidth="1"/>
    <col min="5393" max="5393" width="15.4140625" style="23" customWidth="1"/>
    <col min="5394" max="5394" width="12.08203125" style="23" customWidth="1"/>
    <col min="5395" max="5632" width="10.4140625" style="23"/>
    <col min="5633" max="5633" width="23.58203125" style="23" customWidth="1"/>
    <col min="5634" max="5634" width="50.9140625" style="23" customWidth="1"/>
    <col min="5635" max="5635" width="15.08203125" style="23" customWidth="1"/>
    <col min="5636" max="5636" width="10.4140625" style="23" customWidth="1"/>
    <col min="5637" max="5637" width="18.08203125" style="23" customWidth="1"/>
    <col min="5638" max="5638" width="12.4140625" style="23" customWidth="1"/>
    <col min="5639" max="5639" width="16.58203125" style="23" customWidth="1"/>
    <col min="5640" max="5640" width="12.4140625" style="23" customWidth="1"/>
    <col min="5641" max="5641" width="17.9140625" style="23" customWidth="1"/>
    <col min="5642" max="5642" width="12.4140625" style="23" customWidth="1"/>
    <col min="5643" max="5643" width="18.08203125" style="23" customWidth="1"/>
    <col min="5644" max="5644" width="12.4140625" style="23" customWidth="1"/>
    <col min="5645" max="5645" width="16.4140625" style="23" customWidth="1"/>
    <col min="5646" max="5646" width="12.4140625" style="23" customWidth="1"/>
    <col min="5647" max="5647" width="17.5" style="23" customWidth="1"/>
    <col min="5648" max="5648" width="11.9140625" style="23" customWidth="1"/>
    <col min="5649" max="5649" width="15.4140625" style="23" customWidth="1"/>
    <col min="5650" max="5650" width="12.08203125" style="23" customWidth="1"/>
    <col min="5651" max="5888" width="10.4140625" style="23"/>
    <col min="5889" max="5889" width="23.58203125" style="23" customWidth="1"/>
    <col min="5890" max="5890" width="50.9140625" style="23" customWidth="1"/>
    <col min="5891" max="5891" width="15.08203125" style="23" customWidth="1"/>
    <col min="5892" max="5892" width="10.4140625" style="23" customWidth="1"/>
    <col min="5893" max="5893" width="18.08203125" style="23" customWidth="1"/>
    <col min="5894" max="5894" width="12.4140625" style="23" customWidth="1"/>
    <col min="5895" max="5895" width="16.58203125" style="23" customWidth="1"/>
    <col min="5896" max="5896" width="12.4140625" style="23" customWidth="1"/>
    <col min="5897" max="5897" width="17.9140625" style="23" customWidth="1"/>
    <col min="5898" max="5898" width="12.4140625" style="23" customWidth="1"/>
    <col min="5899" max="5899" width="18.08203125" style="23" customWidth="1"/>
    <col min="5900" max="5900" width="12.4140625" style="23" customWidth="1"/>
    <col min="5901" max="5901" width="16.4140625" style="23" customWidth="1"/>
    <col min="5902" max="5902" width="12.4140625" style="23" customWidth="1"/>
    <col min="5903" max="5903" width="17.5" style="23" customWidth="1"/>
    <col min="5904" max="5904" width="11.9140625" style="23" customWidth="1"/>
    <col min="5905" max="5905" width="15.4140625" style="23" customWidth="1"/>
    <col min="5906" max="5906" width="12.08203125" style="23" customWidth="1"/>
    <col min="5907" max="6144" width="10.4140625" style="23"/>
    <col min="6145" max="6145" width="23.58203125" style="23" customWidth="1"/>
    <col min="6146" max="6146" width="50.9140625" style="23" customWidth="1"/>
    <col min="6147" max="6147" width="15.08203125" style="23" customWidth="1"/>
    <col min="6148" max="6148" width="10.4140625" style="23" customWidth="1"/>
    <col min="6149" max="6149" width="18.08203125" style="23" customWidth="1"/>
    <col min="6150" max="6150" width="12.4140625" style="23" customWidth="1"/>
    <col min="6151" max="6151" width="16.58203125" style="23" customWidth="1"/>
    <col min="6152" max="6152" width="12.4140625" style="23" customWidth="1"/>
    <col min="6153" max="6153" width="17.9140625" style="23" customWidth="1"/>
    <col min="6154" max="6154" width="12.4140625" style="23" customWidth="1"/>
    <col min="6155" max="6155" width="18.08203125" style="23" customWidth="1"/>
    <col min="6156" max="6156" width="12.4140625" style="23" customWidth="1"/>
    <col min="6157" max="6157" width="16.4140625" style="23" customWidth="1"/>
    <col min="6158" max="6158" width="12.4140625" style="23" customWidth="1"/>
    <col min="6159" max="6159" width="17.5" style="23" customWidth="1"/>
    <col min="6160" max="6160" width="11.9140625" style="23" customWidth="1"/>
    <col min="6161" max="6161" width="15.4140625" style="23" customWidth="1"/>
    <col min="6162" max="6162" width="12.08203125" style="23" customWidth="1"/>
    <col min="6163" max="6400" width="10.4140625" style="23"/>
    <col min="6401" max="6401" width="23.58203125" style="23" customWidth="1"/>
    <col min="6402" max="6402" width="50.9140625" style="23" customWidth="1"/>
    <col min="6403" max="6403" width="15.08203125" style="23" customWidth="1"/>
    <col min="6404" max="6404" width="10.4140625" style="23" customWidth="1"/>
    <col min="6405" max="6405" width="18.08203125" style="23" customWidth="1"/>
    <col min="6406" max="6406" width="12.4140625" style="23" customWidth="1"/>
    <col min="6407" max="6407" width="16.58203125" style="23" customWidth="1"/>
    <col min="6408" max="6408" width="12.4140625" style="23" customWidth="1"/>
    <col min="6409" max="6409" width="17.9140625" style="23" customWidth="1"/>
    <col min="6410" max="6410" width="12.4140625" style="23" customWidth="1"/>
    <col min="6411" max="6411" width="18.08203125" style="23" customWidth="1"/>
    <col min="6412" max="6412" width="12.4140625" style="23" customWidth="1"/>
    <col min="6413" max="6413" width="16.4140625" style="23" customWidth="1"/>
    <col min="6414" max="6414" width="12.4140625" style="23" customWidth="1"/>
    <col min="6415" max="6415" width="17.5" style="23" customWidth="1"/>
    <col min="6416" max="6416" width="11.9140625" style="23" customWidth="1"/>
    <col min="6417" max="6417" width="15.4140625" style="23" customWidth="1"/>
    <col min="6418" max="6418" width="12.08203125" style="23" customWidth="1"/>
    <col min="6419" max="6656" width="10.4140625" style="23"/>
    <col min="6657" max="6657" width="23.58203125" style="23" customWidth="1"/>
    <col min="6658" max="6658" width="50.9140625" style="23" customWidth="1"/>
    <col min="6659" max="6659" width="15.08203125" style="23" customWidth="1"/>
    <col min="6660" max="6660" width="10.4140625" style="23" customWidth="1"/>
    <col min="6661" max="6661" width="18.08203125" style="23" customWidth="1"/>
    <col min="6662" max="6662" width="12.4140625" style="23" customWidth="1"/>
    <col min="6663" max="6663" width="16.58203125" style="23" customWidth="1"/>
    <col min="6664" max="6664" width="12.4140625" style="23" customWidth="1"/>
    <col min="6665" max="6665" width="17.9140625" style="23" customWidth="1"/>
    <col min="6666" max="6666" width="12.4140625" style="23" customWidth="1"/>
    <col min="6667" max="6667" width="18.08203125" style="23" customWidth="1"/>
    <col min="6668" max="6668" width="12.4140625" style="23" customWidth="1"/>
    <col min="6669" max="6669" width="16.4140625" style="23" customWidth="1"/>
    <col min="6670" max="6670" width="12.4140625" style="23" customWidth="1"/>
    <col min="6671" max="6671" width="17.5" style="23" customWidth="1"/>
    <col min="6672" max="6672" width="11.9140625" style="23" customWidth="1"/>
    <col min="6673" max="6673" width="15.4140625" style="23" customWidth="1"/>
    <col min="6674" max="6674" width="12.08203125" style="23" customWidth="1"/>
    <col min="6675" max="6912" width="10.4140625" style="23"/>
    <col min="6913" max="6913" width="23.58203125" style="23" customWidth="1"/>
    <col min="6914" max="6914" width="50.9140625" style="23" customWidth="1"/>
    <col min="6915" max="6915" width="15.08203125" style="23" customWidth="1"/>
    <col min="6916" max="6916" width="10.4140625" style="23" customWidth="1"/>
    <col min="6917" max="6917" width="18.08203125" style="23" customWidth="1"/>
    <col min="6918" max="6918" width="12.4140625" style="23" customWidth="1"/>
    <col min="6919" max="6919" width="16.58203125" style="23" customWidth="1"/>
    <col min="6920" max="6920" width="12.4140625" style="23" customWidth="1"/>
    <col min="6921" max="6921" width="17.9140625" style="23" customWidth="1"/>
    <col min="6922" max="6922" width="12.4140625" style="23" customWidth="1"/>
    <col min="6923" max="6923" width="18.08203125" style="23" customWidth="1"/>
    <col min="6924" max="6924" width="12.4140625" style="23" customWidth="1"/>
    <col min="6925" max="6925" width="16.4140625" style="23" customWidth="1"/>
    <col min="6926" max="6926" width="12.4140625" style="23" customWidth="1"/>
    <col min="6927" max="6927" width="17.5" style="23" customWidth="1"/>
    <col min="6928" max="6928" width="11.9140625" style="23" customWidth="1"/>
    <col min="6929" max="6929" width="15.4140625" style="23" customWidth="1"/>
    <col min="6930" max="6930" width="12.08203125" style="23" customWidth="1"/>
    <col min="6931" max="7168" width="10.4140625" style="23"/>
    <col min="7169" max="7169" width="23.58203125" style="23" customWidth="1"/>
    <col min="7170" max="7170" width="50.9140625" style="23" customWidth="1"/>
    <col min="7171" max="7171" width="15.08203125" style="23" customWidth="1"/>
    <col min="7172" max="7172" width="10.4140625" style="23" customWidth="1"/>
    <col min="7173" max="7173" width="18.08203125" style="23" customWidth="1"/>
    <col min="7174" max="7174" width="12.4140625" style="23" customWidth="1"/>
    <col min="7175" max="7175" width="16.58203125" style="23" customWidth="1"/>
    <col min="7176" max="7176" width="12.4140625" style="23" customWidth="1"/>
    <col min="7177" max="7177" width="17.9140625" style="23" customWidth="1"/>
    <col min="7178" max="7178" width="12.4140625" style="23" customWidth="1"/>
    <col min="7179" max="7179" width="18.08203125" style="23" customWidth="1"/>
    <col min="7180" max="7180" width="12.4140625" style="23" customWidth="1"/>
    <col min="7181" max="7181" width="16.4140625" style="23" customWidth="1"/>
    <col min="7182" max="7182" width="12.4140625" style="23" customWidth="1"/>
    <col min="7183" max="7183" width="17.5" style="23" customWidth="1"/>
    <col min="7184" max="7184" width="11.9140625" style="23" customWidth="1"/>
    <col min="7185" max="7185" width="15.4140625" style="23" customWidth="1"/>
    <col min="7186" max="7186" width="12.08203125" style="23" customWidth="1"/>
    <col min="7187" max="7424" width="10.4140625" style="23"/>
    <col min="7425" max="7425" width="23.58203125" style="23" customWidth="1"/>
    <col min="7426" max="7426" width="50.9140625" style="23" customWidth="1"/>
    <col min="7427" max="7427" width="15.08203125" style="23" customWidth="1"/>
    <col min="7428" max="7428" width="10.4140625" style="23" customWidth="1"/>
    <col min="7429" max="7429" width="18.08203125" style="23" customWidth="1"/>
    <col min="7430" max="7430" width="12.4140625" style="23" customWidth="1"/>
    <col min="7431" max="7431" width="16.58203125" style="23" customWidth="1"/>
    <col min="7432" max="7432" width="12.4140625" style="23" customWidth="1"/>
    <col min="7433" max="7433" width="17.9140625" style="23" customWidth="1"/>
    <col min="7434" max="7434" width="12.4140625" style="23" customWidth="1"/>
    <col min="7435" max="7435" width="18.08203125" style="23" customWidth="1"/>
    <col min="7436" max="7436" width="12.4140625" style="23" customWidth="1"/>
    <col min="7437" max="7437" width="16.4140625" style="23" customWidth="1"/>
    <col min="7438" max="7438" width="12.4140625" style="23" customWidth="1"/>
    <col min="7439" max="7439" width="17.5" style="23" customWidth="1"/>
    <col min="7440" max="7440" width="11.9140625" style="23" customWidth="1"/>
    <col min="7441" max="7441" width="15.4140625" style="23" customWidth="1"/>
    <col min="7442" max="7442" width="12.08203125" style="23" customWidth="1"/>
    <col min="7443" max="7680" width="10.4140625" style="23"/>
    <col min="7681" max="7681" width="23.58203125" style="23" customWidth="1"/>
    <col min="7682" max="7682" width="50.9140625" style="23" customWidth="1"/>
    <col min="7683" max="7683" width="15.08203125" style="23" customWidth="1"/>
    <col min="7684" max="7684" width="10.4140625" style="23" customWidth="1"/>
    <col min="7685" max="7685" width="18.08203125" style="23" customWidth="1"/>
    <col min="7686" max="7686" width="12.4140625" style="23" customWidth="1"/>
    <col min="7687" max="7687" width="16.58203125" style="23" customWidth="1"/>
    <col min="7688" max="7688" width="12.4140625" style="23" customWidth="1"/>
    <col min="7689" max="7689" width="17.9140625" style="23" customWidth="1"/>
    <col min="7690" max="7690" width="12.4140625" style="23" customWidth="1"/>
    <col min="7691" max="7691" width="18.08203125" style="23" customWidth="1"/>
    <col min="7692" max="7692" width="12.4140625" style="23" customWidth="1"/>
    <col min="7693" max="7693" width="16.4140625" style="23" customWidth="1"/>
    <col min="7694" max="7694" width="12.4140625" style="23" customWidth="1"/>
    <col min="7695" max="7695" width="17.5" style="23" customWidth="1"/>
    <col min="7696" max="7696" width="11.9140625" style="23" customWidth="1"/>
    <col min="7697" max="7697" width="15.4140625" style="23" customWidth="1"/>
    <col min="7698" max="7698" width="12.08203125" style="23" customWidth="1"/>
    <col min="7699" max="7936" width="10.4140625" style="23"/>
    <col min="7937" max="7937" width="23.58203125" style="23" customWidth="1"/>
    <col min="7938" max="7938" width="50.9140625" style="23" customWidth="1"/>
    <col min="7939" max="7939" width="15.08203125" style="23" customWidth="1"/>
    <col min="7940" max="7940" width="10.4140625" style="23" customWidth="1"/>
    <col min="7941" max="7941" width="18.08203125" style="23" customWidth="1"/>
    <col min="7942" max="7942" width="12.4140625" style="23" customWidth="1"/>
    <col min="7943" max="7943" width="16.58203125" style="23" customWidth="1"/>
    <col min="7944" max="7944" width="12.4140625" style="23" customWidth="1"/>
    <col min="7945" max="7945" width="17.9140625" style="23" customWidth="1"/>
    <col min="7946" max="7946" width="12.4140625" style="23" customWidth="1"/>
    <col min="7947" max="7947" width="18.08203125" style="23" customWidth="1"/>
    <col min="7948" max="7948" width="12.4140625" style="23" customWidth="1"/>
    <col min="7949" max="7949" width="16.4140625" style="23" customWidth="1"/>
    <col min="7950" max="7950" width="12.4140625" style="23" customWidth="1"/>
    <col min="7951" max="7951" width="17.5" style="23" customWidth="1"/>
    <col min="7952" max="7952" width="11.9140625" style="23" customWidth="1"/>
    <col min="7953" max="7953" width="15.4140625" style="23" customWidth="1"/>
    <col min="7954" max="7954" width="12.08203125" style="23" customWidth="1"/>
    <col min="7955" max="8192" width="10.4140625" style="23"/>
    <col min="8193" max="8193" width="23.58203125" style="23" customWidth="1"/>
    <col min="8194" max="8194" width="50.9140625" style="23" customWidth="1"/>
    <col min="8195" max="8195" width="15.08203125" style="23" customWidth="1"/>
    <col min="8196" max="8196" width="10.4140625" style="23" customWidth="1"/>
    <col min="8197" max="8197" width="18.08203125" style="23" customWidth="1"/>
    <col min="8198" max="8198" width="12.4140625" style="23" customWidth="1"/>
    <col min="8199" max="8199" width="16.58203125" style="23" customWidth="1"/>
    <col min="8200" max="8200" width="12.4140625" style="23" customWidth="1"/>
    <col min="8201" max="8201" width="17.9140625" style="23" customWidth="1"/>
    <col min="8202" max="8202" width="12.4140625" style="23" customWidth="1"/>
    <col min="8203" max="8203" width="18.08203125" style="23" customWidth="1"/>
    <col min="8204" max="8204" width="12.4140625" style="23" customWidth="1"/>
    <col min="8205" max="8205" width="16.4140625" style="23" customWidth="1"/>
    <col min="8206" max="8206" width="12.4140625" style="23" customWidth="1"/>
    <col min="8207" max="8207" width="17.5" style="23" customWidth="1"/>
    <col min="8208" max="8208" width="11.9140625" style="23" customWidth="1"/>
    <col min="8209" max="8209" width="15.4140625" style="23" customWidth="1"/>
    <col min="8210" max="8210" width="12.08203125" style="23" customWidth="1"/>
    <col min="8211" max="8448" width="10.4140625" style="23"/>
    <col min="8449" max="8449" width="23.58203125" style="23" customWidth="1"/>
    <col min="8450" max="8450" width="50.9140625" style="23" customWidth="1"/>
    <col min="8451" max="8451" width="15.08203125" style="23" customWidth="1"/>
    <col min="8452" max="8452" width="10.4140625" style="23" customWidth="1"/>
    <col min="8453" max="8453" width="18.08203125" style="23" customWidth="1"/>
    <col min="8454" max="8454" width="12.4140625" style="23" customWidth="1"/>
    <col min="8455" max="8455" width="16.58203125" style="23" customWidth="1"/>
    <col min="8456" max="8456" width="12.4140625" style="23" customWidth="1"/>
    <col min="8457" max="8457" width="17.9140625" style="23" customWidth="1"/>
    <col min="8458" max="8458" width="12.4140625" style="23" customWidth="1"/>
    <col min="8459" max="8459" width="18.08203125" style="23" customWidth="1"/>
    <col min="8460" max="8460" width="12.4140625" style="23" customWidth="1"/>
    <col min="8461" max="8461" width="16.4140625" style="23" customWidth="1"/>
    <col min="8462" max="8462" width="12.4140625" style="23" customWidth="1"/>
    <col min="8463" max="8463" width="17.5" style="23" customWidth="1"/>
    <col min="8464" max="8464" width="11.9140625" style="23" customWidth="1"/>
    <col min="8465" max="8465" width="15.4140625" style="23" customWidth="1"/>
    <col min="8466" max="8466" width="12.08203125" style="23" customWidth="1"/>
    <col min="8467" max="8704" width="10.4140625" style="23"/>
    <col min="8705" max="8705" width="23.58203125" style="23" customWidth="1"/>
    <col min="8706" max="8706" width="50.9140625" style="23" customWidth="1"/>
    <col min="8707" max="8707" width="15.08203125" style="23" customWidth="1"/>
    <col min="8708" max="8708" width="10.4140625" style="23" customWidth="1"/>
    <col min="8709" max="8709" width="18.08203125" style="23" customWidth="1"/>
    <col min="8710" max="8710" width="12.4140625" style="23" customWidth="1"/>
    <col min="8711" max="8711" width="16.58203125" style="23" customWidth="1"/>
    <col min="8712" max="8712" width="12.4140625" style="23" customWidth="1"/>
    <col min="8713" max="8713" width="17.9140625" style="23" customWidth="1"/>
    <col min="8714" max="8714" width="12.4140625" style="23" customWidth="1"/>
    <col min="8715" max="8715" width="18.08203125" style="23" customWidth="1"/>
    <col min="8716" max="8716" width="12.4140625" style="23" customWidth="1"/>
    <col min="8717" max="8717" width="16.4140625" style="23" customWidth="1"/>
    <col min="8718" max="8718" width="12.4140625" style="23" customWidth="1"/>
    <col min="8719" max="8719" width="17.5" style="23" customWidth="1"/>
    <col min="8720" max="8720" width="11.9140625" style="23" customWidth="1"/>
    <col min="8721" max="8721" width="15.4140625" style="23" customWidth="1"/>
    <col min="8722" max="8722" width="12.08203125" style="23" customWidth="1"/>
    <col min="8723" max="8960" width="10.4140625" style="23"/>
    <col min="8961" max="8961" width="23.58203125" style="23" customWidth="1"/>
    <col min="8962" max="8962" width="50.9140625" style="23" customWidth="1"/>
    <col min="8963" max="8963" width="15.08203125" style="23" customWidth="1"/>
    <col min="8964" max="8964" width="10.4140625" style="23" customWidth="1"/>
    <col min="8965" max="8965" width="18.08203125" style="23" customWidth="1"/>
    <col min="8966" max="8966" width="12.4140625" style="23" customWidth="1"/>
    <col min="8967" max="8967" width="16.58203125" style="23" customWidth="1"/>
    <col min="8968" max="8968" width="12.4140625" style="23" customWidth="1"/>
    <col min="8969" max="8969" width="17.9140625" style="23" customWidth="1"/>
    <col min="8970" max="8970" width="12.4140625" style="23" customWidth="1"/>
    <col min="8971" max="8971" width="18.08203125" style="23" customWidth="1"/>
    <col min="8972" max="8972" width="12.4140625" style="23" customWidth="1"/>
    <col min="8973" max="8973" width="16.4140625" style="23" customWidth="1"/>
    <col min="8974" max="8974" width="12.4140625" style="23" customWidth="1"/>
    <col min="8975" max="8975" width="17.5" style="23" customWidth="1"/>
    <col min="8976" max="8976" width="11.9140625" style="23" customWidth="1"/>
    <col min="8977" max="8977" width="15.4140625" style="23" customWidth="1"/>
    <col min="8978" max="8978" width="12.08203125" style="23" customWidth="1"/>
    <col min="8979" max="9216" width="10.4140625" style="23"/>
    <col min="9217" max="9217" width="23.58203125" style="23" customWidth="1"/>
    <col min="9218" max="9218" width="50.9140625" style="23" customWidth="1"/>
    <col min="9219" max="9219" width="15.08203125" style="23" customWidth="1"/>
    <col min="9220" max="9220" width="10.4140625" style="23" customWidth="1"/>
    <col min="9221" max="9221" width="18.08203125" style="23" customWidth="1"/>
    <col min="9222" max="9222" width="12.4140625" style="23" customWidth="1"/>
    <col min="9223" max="9223" width="16.58203125" style="23" customWidth="1"/>
    <col min="9224" max="9224" width="12.4140625" style="23" customWidth="1"/>
    <col min="9225" max="9225" width="17.9140625" style="23" customWidth="1"/>
    <col min="9226" max="9226" width="12.4140625" style="23" customWidth="1"/>
    <col min="9227" max="9227" width="18.08203125" style="23" customWidth="1"/>
    <col min="9228" max="9228" width="12.4140625" style="23" customWidth="1"/>
    <col min="9229" max="9229" width="16.4140625" style="23" customWidth="1"/>
    <col min="9230" max="9230" width="12.4140625" style="23" customWidth="1"/>
    <col min="9231" max="9231" width="17.5" style="23" customWidth="1"/>
    <col min="9232" max="9232" width="11.9140625" style="23" customWidth="1"/>
    <col min="9233" max="9233" width="15.4140625" style="23" customWidth="1"/>
    <col min="9234" max="9234" width="12.08203125" style="23" customWidth="1"/>
    <col min="9235" max="9472" width="10.4140625" style="23"/>
    <col min="9473" max="9473" width="23.58203125" style="23" customWidth="1"/>
    <col min="9474" max="9474" width="50.9140625" style="23" customWidth="1"/>
    <col min="9475" max="9475" width="15.08203125" style="23" customWidth="1"/>
    <col min="9476" max="9476" width="10.4140625" style="23" customWidth="1"/>
    <col min="9477" max="9477" width="18.08203125" style="23" customWidth="1"/>
    <col min="9478" max="9478" width="12.4140625" style="23" customWidth="1"/>
    <col min="9479" max="9479" width="16.58203125" style="23" customWidth="1"/>
    <col min="9480" max="9480" width="12.4140625" style="23" customWidth="1"/>
    <col min="9481" max="9481" width="17.9140625" style="23" customWidth="1"/>
    <col min="9482" max="9482" width="12.4140625" style="23" customWidth="1"/>
    <col min="9483" max="9483" width="18.08203125" style="23" customWidth="1"/>
    <col min="9484" max="9484" width="12.4140625" style="23" customWidth="1"/>
    <col min="9485" max="9485" width="16.4140625" style="23" customWidth="1"/>
    <col min="9486" max="9486" width="12.4140625" style="23" customWidth="1"/>
    <col min="9487" max="9487" width="17.5" style="23" customWidth="1"/>
    <col min="9488" max="9488" width="11.9140625" style="23" customWidth="1"/>
    <col min="9489" max="9489" width="15.4140625" style="23" customWidth="1"/>
    <col min="9490" max="9490" width="12.08203125" style="23" customWidth="1"/>
    <col min="9491" max="9728" width="10.4140625" style="23"/>
    <col min="9729" max="9729" width="23.58203125" style="23" customWidth="1"/>
    <col min="9730" max="9730" width="50.9140625" style="23" customWidth="1"/>
    <col min="9731" max="9731" width="15.08203125" style="23" customWidth="1"/>
    <col min="9732" max="9732" width="10.4140625" style="23" customWidth="1"/>
    <col min="9733" max="9733" width="18.08203125" style="23" customWidth="1"/>
    <col min="9734" max="9734" width="12.4140625" style="23" customWidth="1"/>
    <col min="9735" max="9735" width="16.58203125" style="23" customWidth="1"/>
    <col min="9736" max="9736" width="12.4140625" style="23" customWidth="1"/>
    <col min="9737" max="9737" width="17.9140625" style="23" customWidth="1"/>
    <col min="9738" max="9738" width="12.4140625" style="23" customWidth="1"/>
    <col min="9739" max="9739" width="18.08203125" style="23" customWidth="1"/>
    <col min="9740" max="9740" width="12.4140625" style="23" customWidth="1"/>
    <col min="9741" max="9741" width="16.4140625" style="23" customWidth="1"/>
    <col min="9742" max="9742" width="12.4140625" style="23" customWidth="1"/>
    <col min="9743" max="9743" width="17.5" style="23" customWidth="1"/>
    <col min="9744" max="9744" width="11.9140625" style="23" customWidth="1"/>
    <col min="9745" max="9745" width="15.4140625" style="23" customWidth="1"/>
    <col min="9746" max="9746" width="12.08203125" style="23" customWidth="1"/>
    <col min="9747" max="9984" width="10.4140625" style="23"/>
    <col min="9985" max="9985" width="23.58203125" style="23" customWidth="1"/>
    <col min="9986" max="9986" width="50.9140625" style="23" customWidth="1"/>
    <col min="9987" max="9987" width="15.08203125" style="23" customWidth="1"/>
    <col min="9988" max="9988" width="10.4140625" style="23" customWidth="1"/>
    <col min="9989" max="9989" width="18.08203125" style="23" customWidth="1"/>
    <col min="9990" max="9990" width="12.4140625" style="23" customWidth="1"/>
    <col min="9991" max="9991" width="16.58203125" style="23" customWidth="1"/>
    <col min="9992" max="9992" width="12.4140625" style="23" customWidth="1"/>
    <col min="9993" max="9993" width="17.9140625" style="23" customWidth="1"/>
    <col min="9994" max="9994" width="12.4140625" style="23" customWidth="1"/>
    <col min="9995" max="9995" width="18.08203125" style="23" customWidth="1"/>
    <col min="9996" max="9996" width="12.4140625" style="23" customWidth="1"/>
    <col min="9997" max="9997" width="16.4140625" style="23" customWidth="1"/>
    <col min="9998" max="9998" width="12.4140625" style="23" customWidth="1"/>
    <col min="9999" max="9999" width="17.5" style="23" customWidth="1"/>
    <col min="10000" max="10000" width="11.9140625" style="23" customWidth="1"/>
    <col min="10001" max="10001" width="15.4140625" style="23" customWidth="1"/>
    <col min="10002" max="10002" width="12.08203125" style="23" customWidth="1"/>
    <col min="10003" max="10240" width="10.4140625" style="23"/>
    <col min="10241" max="10241" width="23.58203125" style="23" customWidth="1"/>
    <col min="10242" max="10242" width="50.9140625" style="23" customWidth="1"/>
    <col min="10243" max="10243" width="15.08203125" style="23" customWidth="1"/>
    <col min="10244" max="10244" width="10.4140625" style="23" customWidth="1"/>
    <col min="10245" max="10245" width="18.08203125" style="23" customWidth="1"/>
    <col min="10246" max="10246" width="12.4140625" style="23" customWidth="1"/>
    <col min="10247" max="10247" width="16.58203125" style="23" customWidth="1"/>
    <col min="10248" max="10248" width="12.4140625" style="23" customWidth="1"/>
    <col min="10249" max="10249" width="17.9140625" style="23" customWidth="1"/>
    <col min="10250" max="10250" width="12.4140625" style="23" customWidth="1"/>
    <col min="10251" max="10251" width="18.08203125" style="23" customWidth="1"/>
    <col min="10252" max="10252" width="12.4140625" style="23" customWidth="1"/>
    <col min="10253" max="10253" width="16.4140625" style="23" customWidth="1"/>
    <col min="10254" max="10254" width="12.4140625" style="23" customWidth="1"/>
    <col min="10255" max="10255" width="17.5" style="23" customWidth="1"/>
    <col min="10256" max="10256" width="11.9140625" style="23" customWidth="1"/>
    <col min="10257" max="10257" width="15.4140625" style="23" customWidth="1"/>
    <col min="10258" max="10258" width="12.08203125" style="23" customWidth="1"/>
    <col min="10259" max="10496" width="10.4140625" style="23"/>
    <col min="10497" max="10497" width="23.58203125" style="23" customWidth="1"/>
    <col min="10498" max="10498" width="50.9140625" style="23" customWidth="1"/>
    <col min="10499" max="10499" width="15.08203125" style="23" customWidth="1"/>
    <col min="10500" max="10500" width="10.4140625" style="23" customWidth="1"/>
    <col min="10501" max="10501" width="18.08203125" style="23" customWidth="1"/>
    <col min="10502" max="10502" width="12.4140625" style="23" customWidth="1"/>
    <col min="10503" max="10503" width="16.58203125" style="23" customWidth="1"/>
    <col min="10504" max="10504" width="12.4140625" style="23" customWidth="1"/>
    <col min="10505" max="10505" width="17.9140625" style="23" customWidth="1"/>
    <col min="10506" max="10506" width="12.4140625" style="23" customWidth="1"/>
    <col min="10507" max="10507" width="18.08203125" style="23" customWidth="1"/>
    <col min="10508" max="10508" width="12.4140625" style="23" customWidth="1"/>
    <col min="10509" max="10509" width="16.4140625" style="23" customWidth="1"/>
    <col min="10510" max="10510" width="12.4140625" style="23" customWidth="1"/>
    <col min="10511" max="10511" width="17.5" style="23" customWidth="1"/>
    <col min="10512" max="10512" width="11.9140625" style="23" customWidth="1"/>
    <col min="10513" max="10513" width="15.4140625" style="23" customWidth="1"/>
    <col min="10514" max="10514" width="12.08203125" style="23" customWidth="1"/>
    <col min="10515" max="10752" width="10.4140625" style="23"/>
    <col min="10753" max="10753" width="23.58203125" style="23" customWidth="1"/>
    <col min="10754" max="10754" width="50.9140625" style="23" customWidth="1"/>
    <col min="10755" max="10755" width="15.08203125" style="23" customWidth="1"/>
    <col min="10756" max="10756" width="10.4140625" style="23" customWidth="1"/>
    <col min="10757" max="10757" width="18.08203125" style="23" customWidth="1"/>
    <col min="10758" max="10758" width="12.4140625" style="23" customWidth="1"/>
    <col min="10759" max="10759" width="16.58203125" style="23" customWidth="1"/>
    <col min="10760" max="10760" width="12.4140625" style="23" customWidth="1"/>
    <col min="10761" max="10761" width="17.9140625" style="23" customWidth="1"/>
    <col min="10762" max="10762" width="12.4140625" style="23" customWidth="1"/>
    <col min="10763" max="10763" width="18.08203125" style="23" customWidth="1"/>
    <col min="10764" max="10764" width="12.4140625" style="23" customWidth="1"/>
    <col min="10765" max="10765" width="16.4140625" style="23" customWidth="1"/>
    <col min="10766" max="10766" width="12.4140625" style="23" customWidth="1"/>
    <col min="10767" max="10767" width="17.5" style="23" customWidth="1"/>
    <col min="10768" max="10768" width="11.9140625" style="23" customWidth="1"/>
    <col min="10769" max="10769" width="15.4140625" style="23" customWidth="1"/>
    <col min="10770" max="10770" width="12.08203125" style="23" customWidth="1"/>
    <col min="10771" max="11008" width="10.4140625" style="23"/>
    <col min="11009" max="11009" width="23.58203125" style="23" customWidth="1"/>
    <col min="11010" max="11010" width="50.9140625" style="23" customWidth="1"/>
    <col min="11011" max="11011" width="15.08203125" style="23" customWidth="1"/>
    <col min="11012" max="11012" width="10.4140625" style="23" customWidth="1"/>
    <col min="11013" max="11013" width="18.08203125" style="23" customWidth="1"/>
    <col min="11014" max="11014" width="12.4140625" style="23" customWidth="1"/>
    <col min="11015" max="11015" width="16.58203125" style="23" customWidth="1"/>
    <col min="11016" max="11016" width="12.4140625" style="23" customWidth="1"/>
    <col min="11017" max="11017" width="17.9140625" style="23" customWidth="1"/>
    <col min="11018" max="11018" width="12.4140625" style="23" customWidth="1"/>
    <col min="11019" max="11019" width="18.08203125" style="23" customWidth="1"/>
    <col min="11020" max="11020" width="12.4140625" style="23" customWidth="1"/>
    <col min="11021" max="11021" width="16.4140625" style="23" customWidth="1"/>
    <col min="11022" max="11022" width="12.4140625" style="23" customWidth="1"/>
    <col min="11023" max="11023" width="17.5" style="23" customWidth="1"/>
    <col min="11024" max="11024" width="11.9140625" style="23" customWidth="1"/>
    <col min="11025" max="11025" width="15.4140625" style="23" customWidth="1"/>
    <col min="11026" max="11026" width="12.08203125" style="23" customWidth="1"/>
    <col min="11027" max="11264" width="10.4140625" style="23"/>
    <col min="11265" max="11265" width="23.58203125" style="23" customWidth="1"/>
    <col min="11266" max="11266" width="50.9140625" style="23" customWidth="1"/>
    <col min="11267" max="11267" width="15.08203125" style="23" customWidth="1"/>
    <col min="11268" max="11268" width="10.4140625" style="23" customWidth="1"/>
    <col min="11269" max="11269" width="18.08203125" style="23" customWidth="1"/>
    <col min="11270" max="11270" width="12.4140625" style="23" customWidth="1"/>
    <col min="11271" max="11271" width="16.58203125" style="23" customWidth="1"/>
    <col min="11272" max="11272" width="12.4140625" style="23" customWidth="1"/>
    <col min="11273" max="11273" width="17.9140625" style="23" customWidth="1"/>
    <col min="11274" max="11274" width="12.4140625" style="23" customWidth="1"/>
    <col min="11275" max="11275" width="18.08203125" style="23" customWidth="1"/>
    <col min="11276" max="11276" width="12.4140625" style="23" customWidth="1"/>
    <col min="11277" max="11277" width="16.4140625" style="23" customWidth="1"/>
    <col min="11278" max="11278" width="12.4140625" style="23" customWidth="1"/>
    <col min="11279" max="11279" width="17.5" style="23" customWidth="1"/>
    <col min="11280" max="11280" width="11.9140625" style="23" customWidth="1"/>
    <col min="11281" max="11281" width="15.4140625" style="23" customWidth="1"/>
    <col min="11282" max="11282" width="12.08203125" style="23" customWidth="1"/>
    <col min="11283" max="11520" width="10.4140625" style="23"/>
    <col min="11521" max="11521" width="23.58203125" style="23" customWidth="1"/>
    <col min="11522" max="11522" width="50.9140625" style="23" customWidth="1"/>
    <col min="11523" max="11523" width="15.08203125" style="23" customWidth="1"/>
    <col min="11524" max="11524" width="10.4140625" style="23" customWidth="1"/>
    <col min="11525" max="11525" width="18.08203125" style="23" customWidth="1"/>
    <col min="11526" max="11526" width="12.4140625" style="23" customWidth="1"/>
    <col min="11527" max="11527" width="16.58203125" style="23" customWidth="1"/>
    <col min="11528" max="11528" width="12.4140625" style="23" customWidth="1"/>
    <col min="11529" max="11529" width="17.9140625" style="23" customWidth="1"/>
    <col min="11530" max="11530" width="12.4140625" style="23" customWidth="1"/>
    <col min="11531" max="11531" width="18.08203125" style="23" customWidth="1"/>
    <col min="11532" max="11532" width="12.4140625" style="23" customWidth="1"/>
    <col min="11533" max="11533" width="16.4140625" style="23" customWidth="1"/>
    <col min="11534" max="11534" width="12.4140625" style="23" customWidth="1"/>
    <col min="11535" max="11535" width="17.5" style="23" customWidth="1"/>
    <col min="11536" max="11536" width="11.9140625" style="23" customWidth="1"/>
    <col min="11537" max="11537" width="15.4140625" style="23" customWidth="1"/>
    <col min="11538" max="11538" width="12.08203125" style="23" customWidth="1"/>
    <col min="11539" max="11776" width="10.4140625" style="23"/>
    <col min="11777" max="11777" width="23.58203125" style="23" customWidth="1"/>
    <col min="11778" max="11778" width="50.9140625" style="23" customWidth="1"/>
    <col min="11779" max="11779" width="15.08203125" style="23" customWidth="1"/>
    <col min="11780" max="11780" width="10.4140625" style="23" customWidth="1"/>
    <col min="11781" max="11781" width="18.08203125" style="23" customWidth="1"/>
    <col min="11782" max="11782" width="12.4140625" style="23" customWidth="1"/>
    <col min="11783" max="11783" width="16.58203125" style="23" customWidth="1"/>
    <col min="11784" max="11784" width="12.4140625" style="23" customWidth="1"/>
    <col min="11785" max="11785" width="17.9140625" style="23" customWidth="1"/>
    <col min="11786" max="11786" width="12.4140625" style="23" customWidth="1"/>
    <col min="11787" max="11787" width="18.08203125" style="23" customWidth="1"/>
    <col min="11788" max="11788" width="12.4140625" style="23" customWidth="1"/>
    <col min="11789" max="11789" width="16.4140625" style="23" customWidth="1"/>
    <col min="11790" max="11790" width="12.4140625" style="23" customWidth="1"/>
    <col min="11791" max="11791" width="17.5" style="23" customWidth="1"/>
    <col min="11792" max="11792" width="11.9140625" style="23" customWidth="1"/>
    <col min="11793" max="11793" width="15.4140625" style="23" customWidth="1"/>
    <col min="11794" max="11794" width="12.08203125" style="23" customWidth="1"/>
    <col min="11795" max="12032" width="10.4140625" style="23"/>
    <col min="12033" max="12033" width="23.58203125" style="23" customWidth="1"/>
    <col min="12034" max="12034" width="50.9140625" style="23" customWidth="1"/>
    <col min="12035" max="12035" width="15.08203125" style="23" customWidth="1"/>
    <col min="12036" max="12036" width="10.4140625" style="23" customWidth="1"/>
    <col min="12037" max="12037" width="18.08203125" style="23" customWidth="1"/>
    <col min="12038" max="12038" width="12.4140625" style="23" customWidth="1"/>
    <col min="12039" max="12039" width="16.58203125" style="23" customWidth="1"/>
    <col min="12040" max="12040" width="12.4140625" style="23" customWidth="1"/>
    <col min="12041" max="12041" width="17.9140625" style="23" customWidth="1"/>
    <col min="12042" max="12042" width="12.4140625" style="23" customWidth="1"/>
    <col min="12043" max="12043" width="18.08203125" style="23" customWidth="1"/>
    <col min="12044" max="12044" width="12.4140625" style="23" customWidth="1"/>
    <col min="12045" max="12045" width="16.4140625" style="23" customWidth="1"/>
    <col min="12046" max="12046" width="12.4140625" style="23" customWidth="1"/>
    <col min="12047" max="12047" width="17.5" style="23" customWidth="1"/>
    <col min="12048" max="12048" width="11.9140625" style="23" customWidth="1"/>
    <col min="12049" max="12049" width="15.4140625" style="23" customWidth="1"/>
    <col min="12050" max="12050" width="12.08203125" style="23" customWidth="1"/>
    <col min="12051" max="12288" width="10.4140625" style="23"/>
    <col min="12289" max="12289" width="23.58203125" style="23" customWidth="1"/>
    <col min="12290" max="12290" width="50.9140625" style="23" customWidth="1"/>
    <col min="12291" max="12291" width="15.08203125" style="23" customWidth="1"/>
    <col min="12292" max="12292" width="10.4140625" style="23" customWidth="1"/>
    <col min="12293" max="12293" width="18.08203125" style="23" customWidth="1"/>
    <col min="12294" max="12294" width="12.4140625" style="23" customWidth="1"/>
    <col min="12295" max="12295" width="16.58203125" style="23" customWidth="1"/>
    <col min="12296" max="12296" width="12.4140625" style="23" customWidth="1"/>
    <col min="12297" max="12297" width="17.9140625" style="23" customWidth="1"/>
    <col min="12298" max="12298" width="12.4140625" style="23" customWidth="1"/>
    <col min="12299" max="12299" width="18.08203125" style="23" customWidth="1"/>
    <col min="12300" max="12300" width="12.4140625" style="23" customWidth="1"/>
    <col min="12301" max="12301" width="16.4140625" style="23" customWidth="1"/>
    <col min="12302" max="12302" width="12.4140625" style="23" customWidth="1"/>
    <col min="12303" max="12303" width="17.5" style="23" customWidth="1"/>
    <col min="12304" max="12304" width="11.9140625" style="23" customWidth="1"/>
    <col min="12305" max="12305" width="15.4140625" style="23" customWidth="1"/>
    <col min="12306" max="12306" width="12.08203125" style="23" customWidth="1"/>
    <col min="12307" max="12544" width="10.4140625" style="23"/>
    <col min="12545" max="12545" width="23.58203125" style="23" customWidth="1"/>
    <col min="12546" max="12546" width="50.9140625" style="23" customWidth="1"/>
    <col min="12547" max="12547" width="15.08203125" style="23" customWidth="1"/>
    <col min="12548" max="12548" width="10.4140625" style="23" customWidth="1"/>
    <col min="12549" max="12549" width="18.08203125" style="23" customWidth="1"/>
    <col min="12550" max="12550" width="12.4140625" style="23" customWidth="1"/>
    <col min="12551" max="12551" width="16.58203125" style="23" customWidth="1"/>
    <col min="12552" max="12552" width="12.4140625" style="23" customWidth="1"/>
    <col min="12553" max="12553" width="17.9140625" style="23" customWidth="1"/>
    <col min="12554" max="12554" width="12.4140625" style="23" customWidth="1"/>
    <col min="12555" max="12555" width="18.08203125" style="23" customWidth="1"/>
    <col min="12556" max="12556" width="12.4140625" style="23" customWidth="1"/>
    <col min="12557" max="12557" width="16.4140625" style="23" customWidth="1"/>
    <col min="12558" max="12558" width="12.4140625" style="23" customWidth="1"/>
    <col min="12559" max="12559" width="17.5" style="23" customWidth="1"/>
    <col min="12560" max="12560" width="11.9140625" style="23" customWidth="1"/>
    <col min="12561" max="12561" width="15.4140625" style="23" customWidth="1"/>
    <col min="12562" max="12562" width="12.08203125" style="23" customWidth="1"/>
    <col min="12563" max="12800" width="10.4140625" style="23"/>
    <col min="12801" max="12801" width="23.58203125" style="23" customWidth="1"/>
    <col min="12802" max="12802" width="50.9140625" style="23" customWidth="1"/>
    <col min="12803" max="12803" width="15.08203125" style="23" customWidth="1"/>
    <col min="12804" max="12804" width="10.4140625" style="23" customWidth="1"/>
    <col min="12805" max="12805" width="18.08203125" style="23" customWidth="1"/>
    <col min="12806" max="12806" width="12.4140625" style="23" customWidth="1"/>
    <col min="12807" max="12807" width="16.58203125" style="23" customWidth="1"/>
    <col min="12808" max="12808" width="12.4140625" style="23" customWidth="1"/>
    <col min="12809" max="12809" width="17.9140625" style="23" customWidth="1"/>
    <col min="12810" max="12810" width="12.4140625" style="23" customWidth="1"/>
    <col min="12811" max="12811" width="18.08203125" style="23" customWidth="1"/>
    <col min="12812" max="12812" width="12.4140625" style="23" customWidth="1"/>
    <col min="12813" max="12813" width="16.4140625" style="23" customWidth="1"/>
    <col min="12814" max="12814" width="12.4140625" style="23" customWidth="1"/>
    <col min="12815" max="12815" width="17.5" style="23" customWidth="1"/>
    <col min="12816" max="12816" width="11.9140625" style="23" customWidth="1"/>
    <col min="12817" max="12817" width="15.4140625" style="23" customWidth="1"/>
    <col min="12818" max="12818" width="12.08203125" style="23" customWidth="1"/>
    <col min="12819" max="13056" width="10.4140625" style="23"/>
    <col min="13057" max="13057" width="23.58203125" style="23" customWidth="1"/>
    <col min="13058" max="13058" width="50.9140625" style="23" customWidth="1"/>
    <col min="13059" max="13059" width="15.08203125" style="23" customWidth="1"/>
    <col min="13060" max="13060" width="10.4140625" style="23" customWidth="1"/>
    <col min="13061" max="13061" width="18.08203125" style="23" customWidth="1"/>
    <col min="13062" max="13062" width="12.4140625" style="23" customWidth="1"/>
    <col min="13063" max="13063" width="16.58203125" style="23" customWidth="1"/>
    <col min="13064" max="13064" width="12.4140625" style="23" customWidth="1"/>
    <col min="13065" max="13065" width="17.9140625" style="23" customWidth="1"/>
    <col min="13066" max="13066" width="12.4140625" style="23" customWidth="1"/>
    <col min="13067" max="13067" width="18.08203125" style="23" customWidth="1"/>
    <col min="13068" max="13068" width="12.4140625" style="23" customWidth="1"/>
    <col min="13069" max="13069" width="16.4140625" style="23" customWidth="1"/>
    <col min="13070" max="13070" width="12.4140625" style="23" customWidth="1"/>
    <col min="13071" max="13071" width="17.5" style="23" customWidth="1"/>
    <col min="13072" max="13072" width="11.9140625" style="23" customWidth="1"/>
    <col min="13073" max="13073" width="15.4140625" style="23" customWidth="1"/>
    <col min="13074" max="13074" width="12.08203125" style="23" customWidth="1"/>
    <col min="13075" max="13312" width="10.4140625" style="23"/>
    <col min="13313" max="13313" width="23.58203125" style="23" customWidth="1"/>
    <col min="13314" max="13314" width="50.9140625" style="23" customWidth="1"/>
    <col min="13315" max="13315" width="15.08203125" style="23" customWidth="1"/>
    <col min="13316" max="13316" width="10.4140625" style="23" customWidth="1"/>
    <col min="13317" max="13317" width="18.08203125" style="23" customWidth="1"/>
    <col min="13318" max="13318" width="12.4140625" style="23" customWidth="1"/>
    <col min="13319" max="13319" width="16.58203125" style="23" customWidth="1"/>
    <col min="13320" max="13320" width="12.4140625" style="23" customWidth="1"/>
    <col min="13321" max="13321" width="17.9140625" style="23" customWidth="1"/>
    <col min="13322" max="13322" width="12.4140625" style="23" customWidth="1"/>
    <col min="13323" max="13323" width="18.08203125" style="23" customWidth="1"/>
    <col min="13324" max="13324" width="12.4140625" style="23" customWidth="1"/>
    <col min="13325" max="13325" width="16.4140625" style="23" customWidth="1"/>
    <col min="13326" max="13326" width="12.4140625" style="23" customWidth="1"/>
    <col min="13327" max="13327" width="17.5" style="23" customWidth="1"/>
    <col min="13328" max="13328" width="11.9140625" style="23" customWidth="1"/>
    <col min="13329" max="13329" width="15.4140625" style="23" customWidth="1"/>
    <col min="13330" max="13330" width="12.08203125" style="23" customWidth="1"/>
    <col min="13331" max="13568" width="10.4140625" style="23"/>
    <col min="13569" max="13569" width="23.58203125" style="23" customWidth="1"/>
    <col min="13570" max="13570" width="50.9140625" style="23" customWidth="1"/>
    <col min="13571" max="13571" width="15.08203125" style="23" customWidth="1"/>
    <col min="13572" max="13572" width="10.4140625" style="23" customWidth="1"/>
    <col min="13573" max="13573" width="18.08203125" style="23" customWidth="1"/>
    <col min="13574" max="13574" width="12.4140625" style="23" customWidth="1"/>
    <col min="13575" max="13575" width="16.58203125" style="23" customWidth="1"/>
    <col min="13576" max="13576" width="12.4140625" style="23" customWidth="1"/>
    <col min="13577" max="13577" width="17.9140625" style="23" customWidth="1"/>
    <col min="13578" max="13578" width="12.4140625" style="23" customWidth="1"/>
    <col min="13579" max="13579" width="18.08203125" style="23" customWidth="1"/>
    <col min="13580" max="13580" width="12.4140625" style="23" customWidth="1"/>
    <col min="13581" max="13581" width="16.4140625" style="23" customWidth="1"/>
    <col min="13582" max="13582" width="12.4140625" style="23" customWidth="1"/>
    <col min="13583" max="13583" width="17.5" style="23" customWidth="1"/>
    <col min="13584" max="13584" width="11.9140625" style="23" customWidth="1"/>
    <col min="13585" max="13585" width="15.4140625" style="23" customWidth="1"/>
    <col min="13586" max="13586" width="12.08203125" style="23" customWidth="1"/>
    <col min="13587" max="13824" width="10.4140625" style="23"/>
    <col min="13825" max="13825" width="23.58203125" style="23" customWidth="1"/>
    <col min="13826" max="13826" width="50.9140625" style="23" customWidth="1"/>
    <col min="13827" max="13827" width="15.08203125" style="23" customWidth="1"/>
    <col min="13828" max="13828" width="10.4140625" style="23" customWidth="1"/>
    <col min="13829" max="13829" width="18.08203125" style="23" customWidth="1"/>
    <col min="13830" max="13830" width="12.4140625" style="23" customWidth="1"/>
    <col min="13831" max="13831" width="16.58203125" style="23" customWidth="1"/>
    <col min="13832" max="13832" width="12.4140625" style="23" customWidth="1"/>
    <col min="13833" max="13833" width="17.9140625" style="23" customWidth="1"/>
    <col min="13834" max="13834" width="12.4140625" style="23" customWidth="1"/>
    <col min="13835" max="13835" width="18.08203125" style="23" customWidth="1"/>
    <col min="13836" max="13836" width="12.4140625" style="23" customWidth="1"/>
    <col min="13837" max="13837" width="16.4140625" style="23" customWidth="1"/>
    <col min="13838" max="13838" width="12.4140625" style="23" customWidth="1"/>
    <col min="13839" max="13839" width="17.5" style="23" customWidth="1"/>
    <col min="13840" max="13840" width="11.9140625" style="23" customWidth="1"/>
    <col min="13841" max="13841" width="15.4140625" style="23" customWidth="1"/>
    <col min="13842" max="13842" width="12.08203125" style="23" customWidth="1"/>
    <col min="13843" max="14080" width="10.4140625" style="23"/>
    <col min="14081" max="14081" width="23.58203125" style="23" customWidth="1"/>
    <col min="14082" max="14082" width="50.9140625" style="23" customWidth="1"/>
    <col min="14083" max="14083" width="15.08203125" style="23" customWidth="1"/>
    <col min="14084" max="14084" width="10.4140625" style="23" customWidth="1"/>
    <col min="14085" max="14085" width="18.08203125" style="23" customWidth="1"/>
    <col min="14086" max="14086" width="12.4140625" style="23" customWidth="1"/>
    <col min="14087" max="14087" width="16.58203125" style="23" customWidth="1"/>
    <col min="14088" max="14088" width="12.4140625" style="23" customWidth="1"/>
    <col min="14089" max="14089" width="17.9140625" style="23" customWidth="1"/>
    <col min="14090" max="14090" width="12.4140625" style="23" customWidth="1"/>
    <col min="14091" max="14091" width="18.08203125" style="23" customWidth="1"/>
    <col min="14092" max="14092" width="12.4140625" style="23" customWidth="1"/>
    <col min="14093" max="14093" width="16.4140625" style="23" customWidth="1"/>
    <col min="14094" max="14094" width="12.4140625" style="23" customWidth="1"/>
    <col min="14095" max="14095" width="17.5" style="23" customWidth="1"/>
    <col min="14096" max="14096" width="11.9140625" style="23" customWidth="1"/>
    <col min="14097" max="14097" width="15.4140625" style="23" customWidth="1"/>
    <col min="14098" max="14098" width="12.08203125" style="23" customWidth="1"/>
    <col min="14099" max="14336" width="10.4140625" style="23"/>
    <col min="14337" max="14337" width="23.58203125" style="23" customWidth="1"/>
    <col min="14338" max="14338" width="50.9140625" style="23" customWidth="1"/>
    <col min="14339" max="14339" width="15.08203125" style="23" customWidth="1"/>
    <col min="14340" max="14340" width="10.4140625" style="23" customWidth="1"/>
    <col min="14341" max="14341" width="18.08203125" style="23" customWidth="1"/>
    <col min="14342" max="14342" width="12.4140625" style="23" customWidth="1"/>
    <col min="14343" max="14343" width="16.58203125" style="23" customWidth="1"/>
    <col min="14344" max="14344" width="12.4140625" style="23" customWidth="1"/>
    <col min="14345" max="14345" width="17.9140625" style="23" customWidth="1"/>
    <col min="14346" max="14346" width="12.4140625" style="23" customWidth="1"/>
    <col min="14347" max="14347" width="18.08203125" style="23" customWidth="1"/>
    <col min="14348" max="14348" width="12.4140625" style="23" customWidth="1"/>
    <col min="14349" max="14349" width="16.4140625" style="23" customWidth="1"/>
    <col min="14350" max="14350" width="12.4140625" style="23" customWidth="1"/>
    <col min="14351" max="14351" width="17.5" style="23" customWidth="1"/>
    <col min="14352" max="14352" width="11.9140625" style="23" customWidth="1"/>
    <col min="14353" max="14353" width="15.4140625" style="23" customWidth="1"/>
    <col min="14354" max="14354" width="12.08203125" style="23" customWidth="1"/>
    <col min="14355" max="14592" width="10.4140625" style="23"/>
    <col min="14593" max="14593" width="23.58203125" style="23" customWidth="1"/>
    <col min="14594" max="14594" width="50.9140625" style="23" customWidth="1"/>
    <col min="14595" max="14595" width="15.08203125" style="23" customWidth="1"/>
    <col min="14596" max="14596" width="10.4140625" style="23" customWidth="1"/>
    <col min="14597" max="14597" width="18.08203125" style="23" customWidth="1"/>
    <col min="14598" max="14598" width="12.4140625" style="23" customWidth="1"/>
    <col min="14599" max="14599" width="16.58203125" style="23" customWidth="1"/>
    <col min="14600" max="14600" width="12.4140625" style="23" customWidth="1"/>
    <col min="14601" max="14601" width="17.9140625" style="23" customWidth="1"/>
    <col min="14602" max="14602" width="12.4140625" style="23" customWidth="1"/>
    <col min="14603" max="14603" width="18.08203125" style="23" customWidth="1"/>
    <col min="14604" max="14604" width="12.4140625" style="23" customWidth="1"/>
    <col min="14605" max="14605" width="16.4140625" style="23" customWidth="1"/>
    <col min="14606" max="14606" width="12.4140625" style="23" customWidth="1"/>
    <col min="14607" max="14607" width="17.5" style="23" customWidth="1"/>
    <col min="14608" max="14608" width="11.9140625" style="23" customWidth="1"/>
    <col min="14609" max="14609" width="15.4140625" style="23" customWidth="1"/>
    <col min="14610" max="14610" width="12.08203125" style="23" customWidth="1"/>
    <col min="14611" max="14848" width="10.4140625" style="23"/>
    <col min="14849" max="14849" width="23.58203125" style="23" customWidth="1"/>
    <col min="14850" max="14850" width="50.9140625" style="23" customWidth="1"/>
    <col min="14851" max="14851" width="15.08203125" style="23" customWidth="1"/>
    <col min="14852" max="14852" width="10.4140625" style="23" customWidth="1"/>
    <col min="14853" max="14853" width="18.08203125" style="23" customWidth="1"/>
    <col min="14854" max="14854" width="12.4140625" style="23" customWidth="1"/>
    <col min="14855" max="14855" width="16.58203125" style="23" customWidth="1"/>
    <col min="14856" max="14856" width="12.4140625" style="23" customWidth="1"/>
    <col min="14857" max="14857" width="17.9140625" style="23" customWidth="1"/>
    <col min="14858" max="14858" width="12.4140625" style="23" customWidth="1"/>
    <col min="14859" max="14859" width="18.08203125" style="23" customWidth="1"/>
    <col min="14860" max="14860" width="12.4140625" style="23" customWidth="1"/>
    <col min="14861" max="14861" width="16.4140625" style="23" customWidth="1"/>
    <col min="14862" max="14862" width="12.4140625" style="23" customWidth="1"/>
    <col min="14863" max="14863" width="17.5" style="23" customWidth="1"/>
    <col min="14864" max="14864" width="11.9140625" style="23" customWidth="1"/>
    <col min="14865" max="14865" width="15.4140625" style="23" customWidth="1"/>
    <col min="14866" max="14866" width="12.08203125" style="23" customWidth="1"/>
    <col min="14867" max="15104" width="10.4140625" style="23"/>
    <col min="15105" max="15105" width="23.58203125" style="23" customWidth="1"/>
    <col min="15106" max="15106" width="50.9140625" style="23" customWidth="1"/>
    <col min="15107" max="15107" width="15.08203125" style="23" customWidth="1"/>
    <col min="15108" max="15108" width="10.4140625" style="23" customWidth="1"/>
    <col min="15109" max="15109" width="18.08203125" style="23" customWidth="1"/>
    <col min="15110" max="15110" width="12.4140625" style="23" customWidth="1"/>
    <col min="15111" max="15111" width="16.58203125" style="23" customWidth="1"/>
    <col min="15112" max="15112" width="12.4140625" style="23" customWidth="1"/>
    <col min="15113" max="15113" width="17.9140625" style="23" customWidth="1"/>
    <col min="15114" max="15114" width="12.4140625" style="23" customWidth="1"/>
    <col min="15115" max="15115" width="18.08203125" style="23" customWidth="1"/>
    <col min="15116" max="15116" width="12.4140625" style="23" customWidth="1"/>
    <col min="15117" max="15117" width="16.4140625" style="23" customWidth="1"/>
    <col min="15118" max="15118" width="12.4140625" style="23" customWidth="1"/>
    <col min="15119" max="15119" width="17.5" style="23" customWidth="1"/>
    <col min="15120" max="15120" width="11.9140625" style="23" customWidth="1"/>
    <col min="15121" max="15121" width="15.4140625" style="23" customWidth="1"/>
    <col min="15122" max="15122" width="12.08203125" style="23" customWidth="1"/>
    <col min="15123" max="15360" width="10.4140625" style="23"/>
    <col min="15361" max="15361" width="23.58203125" style="23" customWidth="1"/>
    <col min="15362" max="15362" width="50.9140625" style="23" customWidth="1"/>
    <col min="15363" max="15363" width="15.08203125" style="23" customWidth="1"/>
    <col min="15364" max="15364" width="10.4140625" style="23" customWidth="1"/>
    <col min="15365" max="15365" width="18.08203125" style="23" customWidth="1"/>
    <col min="15366" max="15366" width="12.4140625" style="23" customWidth="1"/>
    <col min="15367" max="15367" width="16.58203125" style="23" customWidth="1"/>
    <col min="15368" max="15368" width="12.4140625" style="23" customWidth="1"/>
    <col min="15369" max="15369" width="17.9140625" style="23" customWidth="1"/>
    <col min="15370" max="15370" width="12.4140625" style="23" customWidth="1"/>
    <col min="15371" max="15371" width="18.08203125" style="23" customWidth="1"/>
    <col min="15372" max="15372" width="12.4140625" style="23" customWidth="1"/>
    <col min="15373" max="15373" width="16.4140625" style="23" customWidth="1"/>
    <col min="15374" max="15374" width="12.4140625" style="23" customWidth="1"/>
    <col min="15375" max="15375" width="17.5" style="23" customWidth="1"/>
    <col min="15376" max="15376" width="11.9140625" style="23" customWidth="1"/>
    <col min="15377" max="15377" width="15.4140625" style="23" customWidth="1"/>
    <col min="15378" max="15378" width="12.08203125" style="23" customWidth="1"/>
    <col min="15379" max="15616" width="10.4140625" style="23"/>
    <col min="15617" max="15617" width="23.58203125" style="23" customWidth="1"/>
    <col min="15618" max="15618" width="50.9140625" style="23" customWidth="1"/>
    <col min="15619" max="15619" width="15.08203125" style="23" customWidth="1"/>
    <col min="15620" max="15620" width="10.4140625" style="23" customWidth="1"/>
    <col min="15621" max="15621" width="18.08203125" style="23" customWidth="1"/>
    <col min="15622" max="15622" width="12.4140625" style="23" customWidth="1"/>
    <col min="15623" max="15623" width="16.58203125" style="23" customWidth="1"/>
    <col min="15624" max="15624" width="12.4140625" style="23" customWidth="1"/>
    <col min="15625" max="15625" width="17.9140625" style="23" customWidth="1"/>
    <col min="15626" max="15626" width="12.4140625" style="23" customWidth="1"/>
    <col min="15627" max="15627" width="18.08203125" style="23" customWidth="1"/>
    <col min="15628" max="15628" width="12.4140625" style="23" customWidth="1"/>
    <col min="15629" max="15629" width="16.4140625" style="23" customWidth="1"/>
    <col min="15630" max="15630" width="12.4140625" style="23" customWidth="1"/>
    <col min="15631" max="15631" width="17.5" style="23" customWidth="1"/>
    <col min="15632" max="15632" width="11.9140625" style="23" customWidth="1"/>
    <col min="15633" max="15633" width="15.4140625" style="23" customWidth="1"/>
    <col min="15634" max="15634" width="12.08203125" style="23" customWidth="1"/>
    <col min="15635" max="15872" width="10.4140625" style="23"/>
    <col min="15873" max="15873" width="23.58203125" style="23" customWidth="1"/>
    <col min="15874" max="15874" width="50.9140625" style="23" customWidth="1"/>
    <col min="15875" max="15875" width="15.08203125" style="23" customWidth="1"/>
    <col min="15876" max="15876" width="10.4140625" style="23" customWidth="1"/>
    <col min="15877" max="15877" width="18.08203125" style="23" customWidth="1"/>
    <col min="15878" max="15878" width="12.4140625" style="23" customWidth="1"/>
    <col min="15879" max="15879" width="16.58203125" style="23" customWidth="1"/>
    <col min="15880" max="15880" width="12.4140625" style="23" customWidth="1"/>
    <col min="15881" max="15881" width="17.9140625" style="23" customWidth="1"/>
    <col min="15882" max="15882" width="12.4140625" style="23" customWidth="1"/>
    <col min="15883" max="15883" width="18.08203125" style="23" customWidth="1"/>
    <col min="15884" max="15884" width="12.4140625" style="23" customWidth="1"/>
    <col min="15885" max="15885" width="16.4140625" style="23" customWidth="1"/>
    <col min="15886" max="15886" width="12.4140625" style="23" customWidth="1"/>
    <col min="15887" max="15887" width="17.5" style="23" customWidth="1"/>
    <col min="15888" max="15888" width="11.9140625" style="23" customWidth="1"/>
    <col min="15889" max="15889" width="15.4140625" style="23" customWidth="1"/>
    <col min="15890" max="15890" width="12.08203125" style="23" customWidth="1"/>
    <col min="15891" max="16128" width="10.4140625" style="23"/>
    <col min="16129" max="16129" width="23.58203125" style="23" customWidth="1"/>
    <col min="16130" max="16130" width="50.9140625" style="23" customWidth="1"/>
    <col min="16131" max="16131" width="15.08203125" style="23" customWidth="1"/>
    <col min="16132" max="16132" width="10.4140625" style="23" customWidth="1"/>
    <col min="16133" max="16133" width="18.08203125" style="23" customWidth="1"/>
    <col min="16134" max="16134" width="12.4140625" style="23" customWidth="1"/>
    <col min="16135" max="16135" width="16.58203125" style="23" customWidth="1"/>
    <col min="16136" max="16136" width="12.4140625" style="23" customWidth="1"/>
    <col min="16137" max="16137" width="17.9140625" style="23" customWidth="1"/>
    <col min="16138" max="16138" width="12.4140625" style="23" customWidth="1"/>
    <col min="16139" max="16139" width="18.08203125" style="23" customWidth="1"/>
    <col min="16140" max="16140" width="12.4140625" style="23" customWidth="1"/>
    <col min="16141" max="16141" width="16.4140625" style="23" customWidth="1"/>
    <col min="16142" max="16142" width="12.4140625" style="23" customWidth="1"/>
    <col min="16143" max="16143" width="17.5" style="23" customWidth="1"/>
    <col min="16144" max="16144" width="11.9140625" style="23" customWidth="1"/>
    <col min="16145" max="16145" width="15.4140625" style="23" customWidth="1"/>
    <col min="16146" max="16146" width="12.08203125" style="23" customWidth="1"/>
    <col min="16147" max="16384" width="10.4140625" style="23"/>
  </cols>
  <sheetData>
    <row r="1" spans="1:33" ht="178.4" customHeight="1" x14ac:dyDescent="0.3">
      <c r="A1" s="96" t="s">
        <v>78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22"/>
      <c r="S1" s="22"/>
      <c r="T1" s="22"/>
      <c r="U1" s="22"/>
    </row>
    <row r="2" spans="1:33" x14ac:dyDescent="0.3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spans="1:33" x14ac:dyDescent="0.3">
      <c r="A3" s="97" t="s">
        <v>47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25"/>
      <c r="S3" s="25"/>
      <c r="T3" s="25"/>
      <c r="U3" s="25"/>
    </row>
    <row r="4" spans="1:33" x14ac:dyDescent="0.3">
      <c r="A4"/>
      <c r="D4" s="26"/>
      <c r="E4" s="27"/>
      <c r="F4" s="27"/>
      <c r="G4"/>
    </row>
    <row r="5" spans="1:33" x14ac:dyDescent="0.3">
      <c r="A5" s="98" t="s">
        <v>48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29"/>
      <c r="S5" s="29"/>
      <c r="T5" s="29"/>
      <c r="U5" s="29"/>
    </row>
    <row r="6" spans="1:33" ht="14.5" thickBot="1" x14ac:dyDescent="0.35">
      <c r="A6" s="23" t="s">
        <v>49</v>
      </c>
    </row>
    <row r="7" spans="1:33" ht="38" thickBot="1" x14ac:dyDescent="0.35">
      <c r="A7" s="99"/>
      <c r="B7" s="100"/>
      <c r="C7" s="30" t="s">
        <v>50</v>
      </c>
      <c r="E7" s="95"/>
      <c r="F7" s="95"/>
      <c r="G7" s="29"/>
      <c r="H7" s="31"/>
      <c r="P7"/>
    </row>
    <row r="8" spans="1:33" ht="14.5" thickBot="1" x14ac:dyDescent="0.35">
      <c r="A8" s="32" t="s">
        <v>51</v>
      </c>
      <c r="B8" s="33"/>
      <c r="C8" s="34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35"/>
      <c r="S8" s="35"/>
      <c r="T8" s="35"/>
      <c r="U8" s="35"/>
    </row>
    <row r="9" spans="1:33" ht="14.5" thickBot="1" x14ac:dyDescent="0.35">
      <c r="A9" s="32" t="s">
        <v>79</v>
      </c>
      <c r="B9" s="33"/>
      <c r="C9" s="34"/>
      <c r="E9" s="95"/>
      <c r="F9" s="95"/>
      <c r="G9" s="29"/>
      <c r="H9" s="36"/>
      <c r="I9" s="36"/>
      <c r="J9" s="36"/>
      <c r="K9" s="36"/>
      <c r="L9" s="36"/>
      <c r="M9" s="36"/>
      <c r="N9" s="36"/>
      <c r="O9" s="36"/>
      <c r="P9" s="36"/>
      <c r="Q9" s="36"/>
      <c r="R9" s="35"/>
      <c r="S9" s="35"/>
      <c r="T9" s="35"/>
      <c r="U9" s="35"/>
    </row>
    <row r="10" spans="1:33" ht="14.5" thickBot="1" x14ac:dyDescent="0.35">
      <c r="A10" s="32" t="s">
        <v>52</v>
      </c>
      <c r="B10" s="33"/>
      <c r="C10" s="34"/>
      <c r="E10" s="95"/>
      <c r="F10" s="95"/>
      <c r="G10" s="29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5"/>
      <c r="S10" s="35"/>
      <c r="T10" s="35"/>
      <c r="U10" s="35"/>
    </row>
    <row r="11" spans="1:33" ht="14.5" thickBot="1" x14ac:dyDescent="0.35">
      <c r="A11" s="32" t="s">
        <v>53</v>
      </c>
      <c r="B11" s="33"/>
      <c r="C11" s="34"/>
      <c r="F11" s="37"/>
      <c r="G11" s="37"/>
      <c r="H11" s="37"/>
      <c r="I11" s="37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5"/>
      <c r="AE11" s="35"/>
      <c r="AF11" s="35"/>
      <c r="AG11" s="35"/>
    </row>
    <row r="12" spans="1:33" ht="14.5" thickBot="1" x14ac:dyDescent="0.35">
      <c r="A12" s="32" t="s">
        <v>54</v>
      </c>
      <c r="B12" s="33"/>
      <c r="C12" s="34"/>
      <c r="F12" s="37"/>
      <c r="G12" s="37"/>
      <c r="H12" s="37"/>
      <c r="I12" s="37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5"/>
      <c r="AE12" s="35"/>
      <c r="AF12" s="35"/>
      <c r="AG12" s="35"/>
    </row>
    <row r="13" spans="1:33" ht="14.5" thickBot="1" x14ac:dyDescent="0.35">
      <c r="A13" s="33" t="s">
        <v>55</v>
      </c>
      <c r="B13" s="33"/>
      <c r="C13" s="34"/>
      <c r="F13" s="37"/>
      <c r="G13" s="37"/>
      <c r="H13" s="37"/>
      <c r="I13" s="37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5"/>
      <c r="AE13" s="35"/>
      <c r="AF13" s="35"/>
      <c r="AG13" s="35"/>
    </row>
    <row r="14" spans="1:33" x14ac:dyDescent="0.3">
      <c r="A14" s="38"/>
      <c r="B14" s="38"/>
      <c r="C14" s="39"/>
      <c r="F14" s="37"/>
      <c r="G14" s="37"/>
      <c r="H14" s="37"/>
      <c r="I14" s="37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5"/>
      <c r="AE14" s="35"/>
      <c r="AF14" s="35"/>
      <c r="AG14" s="35"/>
    </row>
    <row r="15" spans="1:33" ht="14.5" thickBot="1" x14ac:dyDescent="0.35">
      <c r="C15" s="23" t="s">
        <v>56</v>
      </c>
      <c r="D15" s="40"/>
      <c r="G15" s="41"/>
      <c r="H15" s="26"/>
      <c r="I15" s="27"/>
      <c r="J15" s="27"/>
      <c r="K15" s="27"/>
      <c r="L15" s="27"/>
      <c r="M15" s="27"/>
      <c r="N15" s="27"/>
      <c r="O15" s="26"/>
      <c r="P15" s="27"/>
      <c r="Q15" s="27"/>
    </row>
    <row r="16" spans="1:33" s="47" customFormat="1" ht="11.4" customHeight="1" thickBot="1" x14ac:dyDescent="0.35">
      <c r="A16" s="93" t="s">
        <v>57</v>
      </c>
      <c r="B16" s="42" t="s">
        <v>58</v>
      </c>
      <c r="C16" s="43" t="str">
        <f>$A$8</f>
        <v>Directeur de projet</v>
      </c>
      <c r="D16" s="44" t="s">
        <v>59</v>
      </c>
      <c r="E16" s="43" t="str">
        <f>$A$9</f>
        <v>Manager</v>
      </c>
      <c r="F16" s="44" t="s">
        <v>59</v>
      </c>
      <c r="G16" s="43" t="str">
        <f>$A$10</f>
        <v>Consultant Expert</v>
      </c>
      <c r="H16" s="44" t="s">
        <v>59</v>
      </c>
      <c r="I16" s="45" t="str">
        <f>$A$11</f>
        <v>Consultant Sénior</v>
      </c>
      <c r="J16" s="45" t="s">
        <v>59</v>
      </c>
      <c r="K16" s="45" t="str">
        <f>$A$12</f>
        <v>Consultant Confirmé</v>
      </c>
      <c r="L16" s="45" t="s">
        <v>59</v>
      </c>
      <c r="M16" s="45" t="str">
        <f>$A$13</f>
        <v>Consultant Junior</v>
      </c>
      <c r="N16" s="45" t="s">
        <v>59</v>
      </c>
      <c r="O16" s="46" t="s">
        <v>60</v>
      </c>
      <c r="P16" s="46" t="s">
        <v>61</v>
      </c>
      <c r="Q16" s="46" t="s">
        <v>62</v>
      </c>
    </row>
    <row r="17" spans="1:21" ht="11.4" customHeight="1" x14ac:dyDescent="0.3">
      <c r="A17" s="94"/>
      <c r="B17" s="48"/>
      <c r="C17" s="49">
        <v>0</v>
      </c>
      <c r="D17" s="50">
        <f>$C$8*C17</f>
        <v>0</v>
      </c>
      <c r="E17" s="49">
        <v>0</v>
      </c>
      <c r="F17" s="51">
        <f>$C$9*E17</f>
        <v>0</v>
      </c>
      <c r="G17" s="49">
        <v>0</v>
      </c>
      <c r="H17" s="51">
        <f t="shared" ref="H17:H22" si="0">$C$10*G17</f>
        <v>0</v>
      </c>
      <c r="I17" s="52">
        <v>0</v>
      </c>
      <c r="J17" s="53">
        <f>$C$11*I17</f>
        <v>0</v>
      </c>
      <c r="K17" s="52">
        <v>0</v>
      </c>
      <c r="L17" s="53">
        <f>$C$12*K17</f>
        <v>0</v>
      </c>
      <c r="M17" s="52">
        <v>0</v>
      </c>
      <c r="N17" s="53">
        <f>$C$13*M17</f>
        <v>0</v>
      </c>
      <c r="O17" s="54">
        <f>D17+F17+H17+J17+L17+N17</f>
        <v>0</v>
      </c>
      <c r="P17" s="55">
        <f>C17+E17+G17+I17+K17+M17</f>
        <v>0</v>
      </c>
      <c r="Q17" s="81" t="e">
        <f>O17/P17</f>
        <v>#DIV/0!</v>
      </c>
    </row>
    <row r="18" spans="1:21" ht="11.4" customHeight="1" x14ac:dyDescent="0.3">
      <c r="A18" s="94"/>
      <c r="B18" s="57"/>
      <c r="C18" s="58">
        <v>0</v>
      </c>
      <c r="D18" s="59">
        <f t="shared" ref="D18:D22" si="1">$C$8*C18</f>
        <v>0</v>
      </c>
      <c r="E18" s="58">
        <v>0</v>
      </c>
      <c r="F18" s="51">
        <f t="shared" ref="F18:F22" si="2">$C$9*E18</f>
        <v>0</v>
      </c>
      <c r="G18" s="58">
        <v>0</v>
      </c>
      <c r="H18" s="60">
        <f t="shared" si="0"/>
        <v>0</v>
      </c>
      <c r="I18" s="61">
        <v>0</v>
      </c>
      <c r="J18" s="53">
        <f t="shared" ref="J18:J22" si="3">$C$11*I18</f>
        <v>0</v>
      </c>
      <c r="K18" s="61">
        <v>0</v>
      </c>
      <c r="L18" s="53">
        <f t="shared" ref="L18:L22" si="4">$C$12*K18</f>
        <v>0</v>
      </c>
      <c r="M18" s="61">
        <v>0</v>
      </c>
      <c r="N18" s="53">
        <f t="shared" ref="N18:N22" si="5">+$C$13</f>
        <v>0</v>
      </c>
      <c r="O18" s="54">
        <f t="shared" ref="O18:O22" si="6">D18+F18+H18+J18+L18+N18</f>
        <v>0</v>
      </c>
      <c r="P18" s="55">
        <f t="shared" ref="P18:P22" si="7">C18+E18+G18+I18+K18+M18</f>
        <v>0</v>
      </c>
      <c r="Q18" s="62" t="e">
        <f t="shared" ref="Q18:Q23" si="8">O18/P18</f>
        <v>#DIV/0!</v>
      </c>
    </row>
    <row r="19" spans="1:21" ht="11.4" customHeight="1" x14ac:dyDescent="0.3">
      <c r="A19" s="94"/>
      <c r="B19" s="57"/>
      <c r="C19" s="58">
        <v>0</v>
      </c>
      <c r="D19" s="59">
        <f t="shared" si="1"/>
        <v>0</v>
      </c>
      <c r="E19" s="58">
        <v>0</v>
      </c>
      <c r="F19" s="51">
        <f t="shared" si="2"/>
        <v>0</v>
      </c>
      <c r="G19" s="58">
        <v>0</v>
      </c>
      <c r="H19" s="60">
        <f t="shared" si="0"/>
        <v>0</v>
      </c>
      <c r="I19" s="61">
        <v>0</v>
      </c>
      <c r="J19" s="53">
        <f t="shared" si="3"/>
        <v>0</v>
      </c>
      <c r="K19" s="61">
        <v>0</v>
      </c>
      <c r="L19" s="53">
        <f t="shared" si="4"/>
        <v>0</v>
      </c>
      <c r="M19" s="61">
        <v>0</v>
      </c>
      <c r="N19" s="53">
        <f t="shared" si="5"/>
        <v>0</v>
      </c>
      <c r="O19" s="54">
        <f t="shared" si="6"/>
        <v>0</v>
      </c>
      <c r="P19" s="55">
        <f t="shared" si="7"/>
        <v>0</v>
      </c>
      <c r="Q19" s="62" t="e">
        <f t="shared" si="8"/>
        <v>#DIV/0!</v>
      </c>
    </row>
    <row r="20" spans="1:21" ht="11.4" customHeight="1" x14ac:dyDescent="0.3">
      <c r="A20" s="94"/>
      <c r="B20" s="57"/>
      <c r="C20" s="58">
        <v>0</v>
      </c>
      <c r="D20" s="59">
        <f t="shared" si="1"/>
        <v>0</v>
      </c>
      <c r="E20" s="58">
        <v>0</v>
      </c>
      <c r="F20" s="51">
        <f t="shared" si="2"/>
        <v>0</v>
      </c>
      <c r="G20" s="58">
        <v>0</v>
      </c>
      <c r="H20" s="60">
        <f t="shared" si="0"/>
        <v>0</v>
      </c>
      <c r="I20" s="61">
        <v>0</v>
      </c>
      <c r="J20" s="53">
        <f t="shared" si="3"/>
        <v>0</v>
      </c>
      <c r="K20" s="61">
        <v>0</v>
      </c>
      <c r="L20" s="53">
        <f t="shared" si="4"/>
        <v>0</v>
      </c>
      <c r="M20" s="61">
        <v>0</v>
      </c>
      <c r="N20" s="53">
        <f t="shared" si="5"/>
        <v>0</v>
      </c>
      <c r="O20" s="54">
        <f t="shared" si="6"/>
        <v>0</v>
      </c>
      <c r="P20" s="55">
        <f t="shared" si="7"/>
        <v>0</v>
      </c>
      <c r="Q20" s="62" t="e">
        <f t="shared" si="8"/>
        <v>#DIV/0!</v>
      </c>
    </row>
    <row r="21" spans="1:21" ht="11.4" customHeight="1" x14ac:dyDescent="0.3">
      <c r="A21" s="94"/>
      <c r="B21" s="57"/>
      <c r="C21" s="58">
        <v>0</v>
      </c>
      <c r="D21" s="59">
        <f t="shared" si="1"/>
        <v>0</v>
      </c>
      <c r="E21" s="58">
        <v>0</v>
      </c>
      <c r="F21" s="51">
        <f t="shared" si="2"/>
        <v>0</v>
      </c>
      <c r="G21" s="58">
        <v>0</v>
      </c>
      <c r="H21" s="60">
        <f t="shared" si="0"/>
        <v>0</v>
      </c>
      <c r="I21" s="61">
        <v>0</v>
      </c>
      <c r="J21" s="53">
        <f t="shared" si="3"/>
        <v>0</v>
      </c>
      <c r="K21" s="61">
        <v>0</v>
      </c>
      <c r="L21" s="53">
        <f t="shared" si="4"/>
        <v>0</v>
      </c>
      <c r="M21" s="61">
        <v>0</v>
      </c>
      <c r="N21" s="53">
        <f t="shared" si="5"/>
        <v>0</v>
      </c>
      <c r="O21" s="54">
        <f t="shared" si="6"/>
        <v>0</v>
      </c>
      <c r="P21" s="55">
        <f t="shared" si="7"/>
        <v>0</v>
      </c>
      <c r="Q21" s="62" t="e">
        <f t="shared" si="8"/>
        <v>#DIV/0!</v>
      </c>
    </row>
    <row r="22" spans="1:21" ht="11.4" customHeight="1" thickBot="1" x14ac:dyDescent="0.35">
      <c r="A22" s="94"/>
      <c r="B22" s="63"/>
      <c r="C22" s="58">
        <v>0</v>
      </c>
      <c r="D22" s="59">
        <f t="shared" si="1"/>
        <v>0</v>
      </c>
      <c r="E22" s="58">
        <v>0</v>
      </c>
      <c r="F22" s="51">
        <f t="shared" si="2"/>
        <v>0</v>
      </c>
      <c r="G22" s="58">
        <v>0</v>
      </c>
      <c r="H22" s="60">
        <f t="shared" si="0"/>
        <v>0</v>
      </c>
      <c r="I22" s="61">
        <v>0</v>
      </c>
      <c r="J22" s="53">
        <f t="shared" si="3"/>
        <v>0</v>
      </c>
      <c r="K22" s="61">
        <v>0</v>
      </c>
      <c r="L22" s="53">
        <f t="shared" si="4"/>
        <v>0</v>
      </c>
      <c r="M22" s="61">
        <v>0</v>
      </c>
      <c r="N22" s="53">
        <f t="shared" si="5"/>
        <v>0</v>
      </c>
      <c r="O22" s="54">
        <f t="shared" si="6"/>
        <v>0</v>
      </c>
      <c r="P22" s="55">
        <f t="shared" si="7"/>
        <v>0</v>
      </c>
      <c r="Q22" s="62" t="e">
        <f t="shared" si="8"/>
        <v>#DIV/0!</v>
      </c>
    </row>
    <row r="23" spans="1:21" s="47" customFormat="1" ht="11.4" customHeight="1" thickBot="1" x14ac:dyDescent="0.35">
      <c r="A23" s="94"/>
      <c r="B23" s="64" t="s">
        <v>63</v>
      </c>
      <c r="C23" s="65">
        <f>SUM(C17:C22)</f>
        <v>0</v>
      </c>
      <c r="D23" s="66"/>
      <c r="E23" s="65">
        <f>SUM(E17:E22)</f>
        <v>0</v>
      </c>
      <c r="F23" s="67"/>
      <c r="G23" s="65">
        <f>SUM(G17:G22)</f>
        <v>0</v>
      </c>
      <c r="H23" s="66"/>
      <c r="I23" s="68">
        <f>SUM(I17:I22)</f>
        <v>0</v>
      </c>
      <c r="J23" s="69"/>
      <c r="K23" s="68">
        <f>SUM(K17:K22)</f>
        <v>0</v>
      </c>
      <c r="L23" s="69"/>
      <c r="M23" s="68">
        <f>SUM(M17:M22)</f>
        <v>0</v>
      </c>
      <c r="N23" s="69"/>
      <c r="O23" s="70">
        <f>O17+O18+O19+O20+O21+O22</f>
        <v>0</v>
      </c>
      <c r="P23" s="71">
        <f>SUM(P17:P22)</f>
        <v>0</v>
      </c>
      <c r="Q23" s="72" t="e">
        <f t="shared" si="8"/>
        <v>#DIV/0!</v>
      </c>
    </row>
    <row r="24" spans="1:21" s="47" customFormat="1" x14ac:dyDescent="0.3">
      <c r="A24" s="73"/>
      <c r="C24" s="74"/>
      <c r="D24" s="75"/>
      <c r="E24" s="76"/>
      <c r="F24" s="77"/>
      <c r="G24" s="76"/>
      <c r="H24" s="75"/>
      <c r="I24" s="78"/>
      <c r="J24" s="78"/>
      <c r="K24" s="78"/>
      <c r="L24" s="78"/>
      <c r="M24" s="78"/>
      <c r="N24" s="78"/>
      <c r="O24" s="76"/>
      <c r="P24" s="77"/>
      <c r="Q24" s="78"/>
      <c r="R24" s="76"/>
      <c r="S24" s="79"/>
      <c r="T24" s="76"/>
      <c r="U24" s="76"/>
    </row>
    <row r="25" spans="1:21" s="47" customFormat="1" ht="14.5" thickBot="1" x14ac:dyDescent="0.35">
      <c r="A25" s="73"/>
      <c r="C25" s="76"/>
      <c r="D25" s="75"/>
      <c r="E25" s="76"/>
      <c r="F25" s="77"/>
      <c r="G25" s="76"/>
      <c r="H25" s="75"/>
      <c r="I25" s="78"/>
      <c r="J25" s="78"/>
      <c r="K25" s="78"/>
      <c r="L25" s="78"/>
      <c r="M25" s="78"/>
      <c r="N25" s="78"/>
      <c r="O25" s="76"/>
      <c r="P25" s="77"/>
      <c r="Q25" s="78"/>
      <c r="R25" s="76"/>
      <c r="S25" s="79"/>
      <c r="T25" s="76"/>
      <c r="U25" s="76"/>
    </row>
    <row r="26" spans="1:21" s="47" customFormat="1" ht="11.4" customHeight="1" thickBot="1" x14ac:dyDescent="0.35">
      <c r="A26" s="93" t="s">
        <v>64</v>
      </c>
      <c r="B26" s="42" t="s">
        <v>58</v>
      </c>
      <c r="C26" s="43" t="str">
        <f>$A$8</f>
        <v>Directeur de projet</v>
      </c>
      <c r="D26" s="44" t="s">
        <v>59</v>
      </c>
      <c r="E26" s="43" t="str">
        <f>$A$9</f>
        <v>Manager</v>
      </c>
      <c r="F26" s="44" t="s">
        <v>59</v>
      </c>
      <c r="G26" s="43" t="str">
        <f>$A$10</f>
        <v>Consultant Expert</v>
      </c>
      <c r="H26" s="44" t="s">
        <v>59</v>
      </c>
      <c r="I26" s="45" t="str">
        <f>$A$11</f>
        <v>Consultant Sénior</v>
      </c>
      <c r="J26" s="45" t="s">
        <v>59</v>
      </c>
      <c r="K26" s="45" t="str">
        <f>$A$12</f>
        <v>Consultant Confirmé</v>
      </c>
      <c r="L26" s="45" t="s">
        <v>59</v>
      </c>
      <c r="M26" s="45" t="str">
        <f>$A$13</f>
        <v>Consultant Junior</v>
      </c>
      <c r="N26" s="45" t="s">
        <v>59</v>
      </c>
      <c r="O26" s="46" t="s">
        <v>60</v>
      </c>
      <c r="P26" s="46" t="s">
        <v>61</v>
      </c>
      <c r="Q26" s="46" t="s">
        <v>62</v>
      </c>
    </row>
    <row r="27" spans="1:21" ht="11.4" customHeight="1" x14ac:dyDescent="0.3">
      <c r="A27" s="94"/>
      <c r="B27" s="48"/>
      <c r="C27" s="49">
        <v>0</v>
      </c>
      <c r="D27" s="50">
        <f>$C$8*C27</f>
        <v>0</v>
      </c>
      <c r="E27" s="49">
        <v>0</v>
      </c>
      <c r="F27" s="51">
        <f>$C$9*E27</f>
        <v>0</v>
      </c>
      <c r="G27" s="49">
        <v>0</v>
      </c>
      <c r="H27" s="51">
        <f t="shared" ref="H27:H32" si="9">$C$10*G27</f>
        <v>0</v>
      </c>
      <c r="I27" s="52">
        <v>0</v>
      </c>
      <c r="J27" s="53">
        <f>$C$11*I27</f>
        <v>0</v>
      </c>
      <c r="K27" s="52">
        <v>0</v>
      </c>
      <c r="L27" s="53">
        <f>$C$12*K27</f>
        <v>0</v>
      </c>
      <c r="M27" s="52">
        <v>0</v>
      </c>
      <c r="N27" s="53">
        <f>$C$13*M27</f>
        <v>0</v>
      </c>
      <c r="O27" s="54">
        <f t="shared" ref="O27:O32" si="10">D27+F27+H27+J27+L27+N27</f>
        <v>0</v>
      </c>
      <c r="P27" s="55">
        <f t="shared" ref="P27:P32" si="11">C27+E27+G27+I27+K27+M27</f>
        <v>0</v>
      </c>
      <c r="Q27" s="56" t="e">
        <f>O27/P27</f>
        <v>#DIV/0!</v>
      </c>
    </row>
    <row r="28" spans="1:21" ht="11.4" customHeight="1" x14ac:dyDescent="0.3">
      <c r="A28" s="94"/>
      <c r="B28" s="57"/>
      <c r="C28" s="58">
        <v>0</v>
      </c>
      <c r="D28" s="59">
        <f t="shared" ref="D28:D32" si="12">$C$8*C28</f>
        <v>0</v>
      </c>
      <c r="E28" s="58">
        <v>0</v>
      </c>
      <c r="F28" s="51">
        <f t="shared" ref="F28:F32" si="13">$C$9*E28</f>
        <v>0</v>
      </c>
      <c r="G28" s="58">
        <v>0</v>
      </c>
      <c r="H28" s="60">
        <f t="shared" si="9"/>
        <v>0</v>
      </c>
      <c r="I28" s="61">
        <v>0</v>
      </c>
      <c r="J28" s="53">
        <f t="shared" ref="J28:J32" si="14">$C$11*I28</f>
        <v>0</v>
      </c>
      <c r="K28" s="61">
        <v>0</v>
      </c>
      <c r="L28" s="53">
        <f t="shared" ref="L28:L32" si="15">$C$12*K28</f>
        <v>0</v>
      </c>
      <c r="M28" s="61">
        <v>0</v>
      </c>
      <c r="N28" s="53">
        <f t="shared" ref="N28:N32" si="16">+$C$13</f>
        <v>0</v>
      </c>
      <c r="O28" s="54">
        <f t="shared" si="10"/>
        <v>0</v>
      </c>
      <c r="P28" s="55">
        <f t="shared" si="11"/>
        <v>0</v>
      </c>
      <c r="Q28" s="62" t="e">
        <f t="shared" ref="Q28:Q33" si="17">O28/P28</f>
        <v>#DIV/0!</v>
      </c>
    </row>
    <row r="29" spans="1:21" ht="11.4" customHeight="1" x14ac:dyDescent="0.3">
      <c r="A29" s="94"/>
      <c r="B29" s="57"/>
      <c r="C29" s="58">
        <v>0</v>
      </c>
      <c r="D29" s="59">
        <f t="shared" si="12"/>
        <v>0</v>
      </c>
      <c r="E29" s="58">
        <v>0</v>
      </c>
      <c r="F29" s="51">
        <f t="shared" si="13"/>
        <v>0</v>
      </c>
      <c r="G29" s="58">
        <v>0</v>
      </c>
      <c r="H29" s="60">
        <f t="shared" si="9"/>
        <v>0</v>
      </c>
      <c r="I29" s="61">
        <v>0</v>
      </c>
      <c r="J29" s="53">
        <f t="shared" si="14"/>
        <v>0</v>
      </c>
      <c r="K29" s="61">
        <v>0</v>
      </c>
      <c r="L29" s="53">
        <f t="shared" si="15"/>
        <v>0</v>
      </c>
      <c r="M29" s="61">
        <v>0</v>
      </c>
      <c r="N29" s="53">
        <f t="shared" si="16"/>
        <v>0</v>
      </c>
      <c r="O29" s="54">
        <f t="shared" si="10"/>
        <v>0</v>
      </c>
      <c r="P29" s="55">
        <f t="shared" si="11"/>
        <v>0</v>
      </c>
      <c r="Q29" s="62" t="e">
        <f t="shared" si="17"/>
        <v>#DIV/0!</v>
      </c>
    </row>
    <row r="30" spans="1:21" ht="11.4" customHeight="1" x14ac:dyDescent="0.3">
      <c r="A30" s="94"/>
      <c r="B30" s="57"/>
      <c r="C30" s="58">
        <v>0</v>
      </c>
      <c r="D30" s="59">
        <f t="shared" si="12"/>
        <v>0</v>
      </c>
      <c r="E30" s="58">
        <v>0</v>
      </c>
      <c r="F30" s="51">
        <f t="shared" si="13"/>
        <v>0</v>
      </c>
      <c r="G30" s="58">
        <v>0</v>
      </c>
      <c r="H30" s="60">
        <f t="shared" si="9"/>
        <v>0</v>
      </c>
      <c r="I30" s="61">
        <v>0</v>
      </c>
      <c r="J30" s="53">
        <f t="shared" si="14"/>
        <v>0</v>
      </c>
      <c r="K30" s="61">
        <v>0</v>
      </c>
      <c r="L30" s="53">
        <f t="shared" si="15"/>
        <v>0</v>
      </c>
      <c r="M30" s="61">
        <v>0</v>
      </c>
      <c r="N30" s="53">
        <f t="shared" si="16"/>
        <v>0</v>
      </c>
      <c r="O30" s="54">
        <f t="shared" si="10"/>
        <v>0</v>
      </c>
      <c r="P30" s="55">
        <f t="shared" si="11"/>
        <v>0</v>
      </c>
      <c r="Q30" s="62" t="e">
        <f t="shared" si="17"/>
        <v>#DIV/0!</v>
      </c>
    </row>
    <row r="31" spans="1:21" ht="11.4" customHeight="1" x14ac:dyDescent="0.3">
      <c r="A31" s="94"/>
      <c r="B31" s="57"/>
      <c r="C31" s="58">
        <v>0</v>
      </c>
      <c r="D31" s="59">
        <f t="shared" si="12"/>
        <v>0</v>
      </c>
      <c r="E31" s="58">
        <v>0</v>
      </c>
      <c r="F31" s="51">
        <f t="shared" si="13"/>
        <v>0</v>
      </c>
      <c r="G31" s="58">
        <v>0</v>
      </c>
      <c r="H31" s="60">
        <f t="shared" si="9"/>
        <v>0</v>
      </c>
      <c r="I31" s="61">
        <v>0</v>
      </c>
      <c r="J31" s="53">
        <f t="shared" si="14"/>
        <v>0</v>
      </c>
      <c r="K31" s="61">
        <v>0</v>
      </c>
      <c r="L31" s="53">
        <f t="shared" si="15"/>
        <v>0</v>
      </c>
      <c r="M31" s="61">
        <v>0</v>
      </c>
      <c r="N31" s="53">
        <f t="shared" si="16"/>
        <v>0</v>
      </c>
      <c r="O31" s="54">
        <f t="shared" si="10"/>
        <v>0</v>
      </c>
      <c r="P31" s="55">
        <f t="shared" si="11"/>
        <v>0</v>
      </c>
      <c r="Q31" s="62" t="e">
        <f t="shared" si="17"/>
        <v>#DIV/0!</v>
      </c>
    </row>
    <row r="32" spans="1:21" ht="11.4" customHeight="1" thickBot="1" x14ac:dyDescent="0.35">
      <c r="A32" s="94"/>
      <c r="B32" s="63"/>
      <c r="C32" s="58">
        <v>0</v>
      </c>
      <c r="D32" s="59">
        <f t="shared" si="12"/>
        <v>0</v>
      </c>
      <c r="E32" s="58">
        <v>0</v>
      </c>
      <c r="F32" s="51">
        <f t="shared" si="13"/>
        <v>0</v>
      </c>
      <c r="G32" s="58">
        <v>0</v>
      </c>
      <c r="H32" s="60">
        <f t="shared" si="9"/>
        <v>0</v>
      </c>
      <c r="I32" s="61">
        <v>0</v>
      </c>
      <c r="J32" s="53">
        <f t="shared" si="14"/>
        <v>0</v>
      </c>
      <c r="K32" s="61">
        <v>0</v>
      </c>
      <c r="L32" s="53">
        <f t="shared" si="15"/>
        <v>0</v>
      </c>
      <c r="M32" s="61">
        <v>0</v>
      </c>
      <c r="N32" s="53">
        <f t="shared" si="16"/>
        <v>0</v>
      </c>
      <c r="O32" s="54">
        <f t="shared" si="10"/>
        <v>0</v>
      </c>
      <c r="P32" s="55">
        <f t="shared" si="11"/>
        <v>0</v>
      </c>
      <c r="Q32" s="62" t="e">
        <f t="shared" si="17"/>
        <v>#DIV/0!</v>
      </c>
    </row>
    <row r="33" spans="1:17" s="47" customFormat="1" ht="11.4" customHeight="1" thickBot="1" x14ac:dyDescent="0.35">
      <c r="A33" s="94"/>
      <c r="B33" s="64" t="s">
        <v>63</v>
      </c>
      <c r="C33" s="65">
        <f>SUM(C27:C32)</f>
        <v>0</v>
      </c>
      <c r="D33" s="66"/>
      <c r="E33" s="65">
        <f>SUM(E27:E32)</f>
        <v>0</v>
      </c>
      <c r="F33" s="67"/>
      <c r="G33" s="65">
        <f>SUM(G27:G32)</f>
        <v>0</v>
      </c>
      <c r="H33" s="66"/>
      <c r="I33" s="68">
        <f>SUM(I27:I32)</f>
        <v>0</v>
      </c>
      <c r="J33" s="69"/>
      <c r="K33" s="68">
        <f>SUM(K27:K32)</f>
        <v>0</v>
      </c>
      <c r="L33" s="69"/>
      <c r="M33" s="68">
        <f>SUM(M27:M32)</f>
        <v>0</v>
      </c>
      <c r="N33" s="69"/>
      <c r="O33" s="70">
        <f>O27+O28+O29+O30+O31+O32</f>
        <v>0</v>
      </c>
      <c r="P33" s="71">
        <f>SUM(P27:P32)</f>
        <v>0</v>
      </c>
      <c r="Q33" s="72" t="e">
        <f t="shared" si="17"/>
        <v>#DIV/0!</v>
      </c>
    </row>
    <row r="35" spans="1:17" ht="14.5" thickBot="1" x14ac:dyDescent="0.35"/>
    <row r="36" spans="1:17" s="47" customFormat="1" ht="11.4" customHeight="1" thickBot="1" x14ac:dyDescent="0.35">
      <c r="A36" s="93" t="s">
        <v>65</v>
      </c>
      <c r="B36" s="42" t="s">
        <v>58</v>
      </c>
      <c r="C36" s="43" t="str">
        <f>$A$8</f>
        <v>Directeur de projet</v>
      </c>
      <c r="D36" s="44" t="s">
        <v>59</v>
      </c>
      <c r="E36" s="43" t="str">
        <f>$A$9</f>
        <v>Manager</v>
      </c>
      <c r="F36" s="44" t="s">
        <v>59</v>
      </c>
      <c r="G36" s="43" t="str">
        <f>$A$10</f>
        <v>Consultant Expert</v>
      </c>
      <c r="H36" s="44" t="s">
        <v>59</v>
      </c>
      <c r="I36" s="45" t="str">
        <f>$A$11</f>
        <v>Consultant Sénior</v>
      </c>
      <c r="J36" s="45" t="s">
        <v>59</v>
      </c>
      <c r="K36" s="45" t="str">
        <f>$A$12</f>
        <v>Consultant Confirmé</v>
      </c>
      <c r="L36" s="45" t="s">
        <v>59</v>
      </c>
      <c r="M36" s="45" t="str">
        <f>$A$13</f>
        <v>Consultant Junior</v>
      </c>
      <c r="N36" s="45" t="s">
        <v>59</v>
      </c>
      <c r="O36" s="46" t="s">
        <v>60</v>
      </c>
      <c r="P36" s="46" t="s">
        <v>61</v>
      </c>
      <c r="Q36" s="46" t="s">
        <v>62</v>
      </c>
    </row>
    <row r="37" spans="1:17" ht="11.4" customHeight="1" x14ac:dyDescent="0.3">
      <c r="A37" s="94"/>
      <c r="B37" s="48"/>
      <c r="C37" s="49">
        <v>0</v>
      </c>
      <c r="D37" s="50">
        <f>$C$8*C37</f>
        <v>0</v>
      </c>
      <c r="E37" s="49">
        <v>0</v>
      </c>
      <c r="F37" s="51">
        <f>$C$9*E37</f>
        <v>0</v>
      </c>
      <c r="G37" s="49">
        <v>0</v>
      </c>
      <c r="H37" s="51">
        <f t="shared" ref="H37:H42" si="18">$C$10*G37</f>
        <v>0</v>
      </c>
      <c r="I37" s="52">
        <v>0</v>
      </c>
      <c r="J37" s="53">
        <f>$C$11*I37</f>
        <v>0</v>
      </c>
      <c r="K37" s="52">
        <v>0</v>
      </c>
      <c r="L37" s="53">
        <f>$C$12*K37</f>
        <v>0</v>
      </c>
      <c r="M37" s="52">
        <v>0</v>
      </c>
      <c r="N37" s="53">
        <f>$C$13*M37</f>
        <v>0</v>
      </c>
      <c r="O37" s="54">
        <f t="shared" ref="O37:O42" si="19">D37+F37+H37+J37+L37+N37</f>
        <v>0</v>
      </c>
      <c r="P37" s="55">
        <f t="shared" ref="P37:P42" si="20">C37+E37+G37+I37+K37+M37</f>
        <v>0</v>
      </c>
      <c r="Q37" s="56" t="e">
        <f>O37/P37</f>
        <v>#DIV/0!</v>
      </c>
    </row>
    <row r="38" spans="1:17" ht="11.4" customHeight="1" x14ac:dyDescent="0.3">
      <c r="A38" s="94"/>
      <c r="B38" s="57"/>
      <c r="C38" s="58">
        <v>0</v>
      </c>
      <c r="D38" s="59">
        <f t="shared" ref="D38:D42" si="21">$C$8*C38</f>
        <v>0</v>
      </c>
      <c r="E38" s="58">
        <v>0</v>
      </c>
      <c r="F38" s="51">
        <f t="shared" ref="F38:F42" si="22">$C$9*E38</f>
        <v>0</v>
      </c>
      <c r="G38" s="58">
        <v>0</v>
      </c>
      <c r="H38" s="60">
        <f t="shared" si="18"/>
        <v>0</v>
      </c>
      <c r="I38" s="61">
        <v>0</v>
      </c>
      <c r="J38" s="53">
        <f t="shared" ref="J38:J42" si="23">$C$11*I38</f>
        <v>0</v>
      </c>
      <c r="K38" s="61">
        <v>0</v>
      </c>
      <c r="L38" s="53">
        <f t="shared" ref="L38:L42" si="24">$C$12*K38</f>
        <v>0</v>
      </c>
      <c r="M38" s="61">
        <v>0</v>
      </c>
      <c r="N38" s="53">
        <f t="shared" ref="N38:N42" si="25">+$C$13</f>
        <v>0</v>
      </c>
      <c r="O38" s="54">
        <f t="shared" si="19"/>
        <v>0</v>
      </c>
      <c r="P38" s="55">
        <f t="shared" si="20"/>
        <v>0</v>
      </c>
      <c r="Q38" s="62" t="e">
        <f t="shared" ref="Q38:Q43" si="26">O38/P38</f>
        <v>#DIV/0!</v>
      </c>
    </row>
    <row r="39" spans="1:17" ht="11.4" customHeight="1" x14ac:dyDescent="0.3">
      <c r="A39" s="94"/>
      <c r="B39" s="57"/>
      <c r="C39" s="58">
        <v>0</v>
      </c>
      <c r="D39" s="59">
        <f t="shared" si="21"/>
        <v>0</v>
      </c>
      <c r="E39" s="58">
        <v>0</v>
      </c>
      <c r="F39" s="51">
        <f t="shared" si="22"/>
        <v>0</v>
      </c>
      <c r="G39" s="58">
        <v>0</v>
      </c>
      <c r="H39" s="60">
        <f t="shared" si="18"/>
        <v>0</v>
      </c>
      <c r="I39" s="61">
        <v>0</v>
      </c>
      <c r="J39" s="53">
        <f t="shared" si="23"/>
        <v>0</v>
      </c>
      <c r="K39" s="61">
        <v>0</v>
      </c>
      <c r="L39" s="53">
        <f t="shared" si="24"/>
        <v>0</v>
      </c>
      <c r="M39" s="61">
        <v>0</v>
      </c>
      <c r="N39" s="53">
        <f t="shared" si="25"/>
        <v>0</v>
      </c>
      <c r="O39" s="54">
        <f t="shared" si="19"/>
        <v>0</v>
      </c>
      <c r="P39" s="55">
        <f t="shared" si="20"/>
        <v>0</v>
      </c>
      <c r="Q39" s="62" t="e">
        <f t="shared" si="26"/>
        <v>#DIV/0!</v>
      </c>
    </row>
    <row r="40" spans="1:17" ht="11.4" customHeight="1" x14ac:dyDescent="0.3">
      <c r="A40" s="94"/>
      <c r="B40" s="57"/>
      <c r="C40" s="58">
        <v>0</v>
      </c>
      <c r="D40" s="59">
        <f t="shared" si="21"/>
        <v>0</v>
      </c>
      <c r="E40" s="58">
        <v>0</v>
      </c>
      <c r="F40" s="51">
        <f t="shared" si="22"/>
        <v>0</v>
      </c>
      <c r="G40" s="58">
        <v>0</v>
      </c>
      <c r="H40" s="60">
        <f t="shared" si="18"/>
        <v>0</v>
      </c>
      <c r="I40" s="61">
        <v>0</v>
      </c>
      <c r="J40" s="53">
        <f t="shared" si="23"/>
        <v>0</v>
      </c>
      <c r="K40" s="61">
        <v>0</v>
      </c>
      <c r="L40" s="53">
        <f t="shared" si="24"/>
        <v>0</v>
      </c>
      <c r="M40" s="61">
        <v>0</v>
      </c>
      <c r="N40" s="53">
        <f t="shared" si="25"/>
        <v>0</v>
      </c>
      <c r="O40" s="54">
        <f t="shared" si="19"/>
        <v>0</v>
      </c>
      <c r="P40" s="55">
        <f t="shared" si="20"/>
        <v>0</v>
      </c>
      <c r="Q40" s="62" t="e">
        <f t="shared" si="26"/>
        <v>#DIV/0!</v>
      </c>
    </row>
    <row r="41" spans="1:17" ht="11.4" customHeight="1" x14ac:dyDescent="0.3">
      <c r="A41" s="94"/>
      <c r="B41" s="57"/>
      <c r="C41" s="58">
        <v>0</v>
      </c>
      <c r="D41" s="59">
        <f t="shared" si="21"/>
        <v>0</v>
      </c>
      <c r="E41" s="58">
        <v>0</v>
      </c>
      <c r="F41" s="51">
        <f t="shared" si="22"/>
        <v>0</v>
      </c>
      <c r="G41" s="58">
        <v>0</v>
      </c>
      <c r="H41" s="60">
        <f t="shared" si="18"/>
        <v>0</v>
      </c>
      <c r="I41" s="61">
        <v>0</v>
      </c>
      <c r="J41" s="53">
        <f t="shared" si="23"/>
        <v>0</v>
      </c>
      <c r="K41" s="61">
        <v>0</v>
      </c>
      <c r="L41" s="53">
        <f t="shared" si="24"/>
        <v>0</v>
      </c>
      <c r="M41" s="61">
        <v>0</v>
      </c>
      <c r="N41" s="53">
        <f t="shared" si="25"/>
        <v>0</v>
      </c>
      <c r="O41" s="54">
        <f t="shared" si="19"/>
        <v>0</v>
      </c>
      <c r="P41" s="55">
        <f t="shared" si="20"/>
        <v>0</v>
      </c>
      <c r="Q41" s="62" t="e">
        <f t="shared" si="26"/>
        <v>#DIV/0!</v>
      </c>
    </row>
    <row r="42" spans="1:17" ht="11.4" customHeight="1" thickBot="1" x14ac:dyDescent="0.35">
      <c r="A42" s="94"/>
      <c r="B42" s="63"/>
      <c r="C42" s="58">
        <v>0</v>
      </c>
      <c r="D42" s="59">
        <f t="shared" si="21"/>
        <v>0</v>
      </c>
      <c r="E42" s="58">
        <v>0</v>
      </c>
      <c r="F42" s="51">
        <f t="shared" si="22"/>
        <v>0</v>
      </c>
      <c r="G42" s="58">
        <v>0</v>
      </c>
      <c r="H42" s="60">
        <f t="shared" si="18"/>
        <v>0</v>
      </c>
      <c r="I42" s="61">
        <v>0</v>
      </c>
      <c r="J42" s="53">
        <f t="shared" si="23"/>
        <v>0</v>
      </c>
      <c r="K42" s="61">
        <v>0</v>
      </c>
      <c r="L42" s="53">
        <f t="shared" si="24"/>
        <v>0</v>
      </c>
      <c r="M42" s="61">
        <v>0</v>
      </c>
      <c r="N42" s="53">
        <f t="shared" si="25"/>
        <v>0</v>
      </c>
      <c r="O42" s="54">
        <f t="shared" si="19"/>
        <v>0</v>
      </c>
      <c r="P42" s="55">
        <f t="shared" si="20"/>
        <v>0</v>
      </c>
      <c r="Q42" s="62" t="e">
        <f t="shared" si="26"/>
        <v>#DIV/0!</v>
      </c>
    </row>
    <row r="43" spans="1:17" s="47" customFormat="1" ht="11.4" customHeight="1" thickBot="1" x14ac:dyDescent="0.35">
      <c r="A43" s="94"/>
      <c r="B43" s="64" t="s">
        <v>63</v>
      </c>
      <c r="C43" s="65">
        <f>SUM(C37:C42)</f>
        <v>0</v>
      </c>
      <c r="D43" s="66"/>
      <c r="E43" s="65">
        <f>SUM(E37:E42)</f>
        <v>0</v>
      </c>
      <c r="F43" s="67"/>
      <c r="G43" s="65">
        <f>SUM(G37:G42)</f>
        <v>0</v>
      </c>
      <c r="H43" s="66"/>
      <c r="I43" s="68">
        <f>SUM(I37:I42)</f>
        <v>0</v>
      </c>
      <c r="J43" s="69"/>
      <c r="K43" s="68">
        <f>SUM(K37:K42)</f>
        <v>0</v>
      </c>
      <c r="L43" s="69"/>
      <c r="M43" s="68">
        <f>SUM(M37:M42)</f>
        <v>0</v>
      </c>
      <c r="N43" s="69"/>
      <c r="O43" s="70">
        <f>O37+O38+O39+O40+O41+O42</f>
        <v>0</v>
      </c>
      <c r="P43" s="71">
        <f>SUM(P37:P42)</f>
        <v>0</v>
      </c>
      <c r="Q43" s="72" t="e">
        <f t="shared" si="26"/>
        <v>#DIV/0!</v>
      </c>
    </row>
    <row r="45" spans="1:17" ht="14.5" thickBot="1" x14ac:dyDescent="0.35"/>
    <row r="46" spans="1:17" s="47" customFormat="1" ht="11.4" customHeight="1" thickBot="1" x14ac:dyDescent="0.35">
      <c r="A46" s="93" t="s">
        <v>66</v>
      </c>
      <c r="B46" s="42" t="s">
        <v>58</v>
      </c>
      <c r="C46" s="43" t="str">
        <f>$A$8</f>
        <v>Directeur de projet</v>
      </c>
      <c r="D46" s="44" t="s">
        <v>59</v>
      </c>
      <c r="E46" s="43" t="str">
        <f>$A$9</f>
        <v>Manager</v>
      </c>
      <c r="F46" s="44" t="s">
        <v>59</v>
      </c>
      <c r="G46" s="43" t="str">
        <f>$A$10</f>
        <v>Consultant Expert</v>
      </c>
      <c r="H46" s="44" t="s">
        <v>59</v>
      </c>
      <c r="I46" s="45" t="str">
        <f>$A$11</f>
        <v>Consultant Sénior</v>
      </c>
      <c r="J46" s="45" t="s">
        <v>59</v>
      </c>
      <c r="K46" s="45" t="str">
        <f>$A$12</f>
        <v>Consultant Confirmé</v>
      </c>
      <c r="L46" s="45" t="s">
        <v>59</v>
      </c>
      <c r="M46" s="45" t="str">
        <f>$A$13</f>
        <v>Consultant Junior</v>
      </c>
      <c r="N46" s="45" t="s">
        <v>59</v>
      </c>
      <c r="O46" s="46" t="s">
        <v>60</v>
      </c>
      <c r="P46" s="46" t="s">
        <v>61</v>
      </c>
      <c r="Q46" s="46" t="s">
        <v>62</v>
      </c>
    </row>
    <row r="47" spans="1:17" ht="11.4" customHeight="1" x14ac:dyDescent="0.3">
      <c r="A47" s="94"/>
      <c r="B47" s="48"/>
      <c r="C47" s="49">
        <v>0</v>
      </c>
      <c r="D47" s="50">
        <f>$C$8*C47</f>
        <v>0</v>
      </c>
      <c r="E47" s="49">
        <v>0</v>
      </c>
      <c r="F47" s="51">
        <f>$C$9*E47</f>
        <v>0</v>
      </c>
      <c r="G47" s="49">
        <v>0</v>
      </c>
      <c r="H47" s="51">
        <f t="shared" ref="H47:H52" si="27">$C$10*G47</f>
        <v>0</v>
      </c>
      <c r="I47" s="52">
        <v>0</v>
      </c>
      <c r="J47" s="53">
        <f>$C$11*I47</f>
        <v>0</v>
      </c>
      <c r="K47" s="52">
        <v>0</v>
      </c>
      <c r="L47" s="53">
        <f>$C$12*K47</f>
        <v>0</v>
      </c>
      <c r="M47" s="52">
        <v>0</v>
      </c>
      <c r="N47" s="53">
        <f>$C$13*M47</f>
        <v>0</v>
      </c>
      <c r="O47" s="54">
        <f t="shared" ref="O47:O52" si="28">D47+F47+H47+J47+L47+N47</f>
        <v>0</v>
      </c>
      <c r="P47" s="55">
        <f t="shared" ref="P47:P52" si="29">C47+E47+G47+I47+K47+M47</f>
        <v>0</v>
      </c>
      <c r="Q47" s="56" t="e">
        <f>O47/P47</f>
        <v>#DIV/0!</v>
      </c>
    </row>
    <row r="48" spans="1:17" ht="11.4" customHeight="1" x14ac:dyDescent="0.3">
      <c r="A48" s="94"/>
      <c r="B48" s="57"/>
      <c r="C48" s="58">
        <v>0</v>
      </c>
      <c r="D48" s="59">
        <f t="shared" ref="D48:D52" si="30">$C$8*C48</f>
        <v>0</v>
      </c>
      <c r="E48" s="58">
        <v>0</v>
      </c>
      <c r="F48" s="51">
        <f t="shared" ref="F48:F52" si="31">$C$9*E48</f>
        <v>0</v>
      </c>
      <c r="G48" s="58">
        <v>0</v>
      </c>
      <c r="H48" s="60">
        <f t="shared" si="27"/>
        <v>0</v>
      </c>
      <c r="I48" s="61">
        <v>0</v>
      </c>
      <c r="J48" s="53">
        <f t="shared" ref="J48:J52" si="32">$C$11*I48</f>
        <v>0</v>
      </c>
      <c r="K48" s="61">
        <v>0</v>
      </c>
      <c r="L48" s="53">
        <f t="shared" ref="L48:L52" si="33">$C$12*K48</f>
        <v>0</v>
      </c>
      <c r="M48" s="61">
        <v>0</v>
      </c>
      <c r="N48" s="53">
        <f t="shared" ref="N48:N52" si="34">+$C$13</f>
        <v>0</v>
      </c>
      <c r="O48" s="54">
        <f t="shared" si="28"/>
        <v>0</v>
      </c>
      <c r="P48" s="55">
        <f t="shared" si="29"/>
        <v>0</v>
      </c>
      <c r="Q48" s="62" t="e">
        <f t="shared" ref="Q48:Q53" si="35">O48/P48</f>
        <v>#DIV/0!</v>
      </c>
    </row>
    <row r="49" spans="1:17" ht="11.4" customHeight="1" x14ac:dyDescent="0.3">
      <c r="A49" s="94"/>
      <c r="B49" s="57"/>
      <c r="C49" s="58">
        <v>0</v>
      </c>
      <c r="D49" s="59">
        <f t="shared" si="30"/>
        <v>0</v>
      </c>
      <c r="E49" s="58">
        <v>0</v>
      </c>
      <c r="F49" s="51">
        <f t="shared" si="31"/>
        <v>0</v>
      </c>
      <c r="G49" s="58">
        <v>0</v>
      </c>
      <c r="H49" s="60">
        <f t="shared" si="27"/>
        <v>0</v>
      </c>
      <c r="I49" s="61">
        <v>0</v>
      </c>
      <c r="J49" s="53">
        <f t="shared" si="32"/>
        <v>0</v>
      </c>
      <c r="K49" s="61">
        <v>0</v>
      </c>
      <c r="L49" s="53">
        <f t="shared" si="33"/>
        <v>0</v>
      </c>
      <c r="M49" s="61">
        <v>0</v>
      </c>
      <c r="N49" s="53">
        <f t="shared" si="34"/>
        <v>0</v>
      </c>
      <c r="O49" s="54">
        <f t="shared" si="28"/>
        <v>0</v>
      </c>
      <c r="P49" s="55">
        <f t="shared" si="29"/>
        <v>0</v>
      </c>
      <c r="Q49" s="62" t="e">
        <f t="shared" si="35"/>
        <v>#DIV/0!</v>
      </c>
    </row>
    <row r="50" spans="1:17" ht="11.4" customHeight="1" x14ac:dyDescent="0.3">
      <c r="A50" s="94"/>
      <c r="B50" s="57"/>
      <c r="C50" s="58">
        <v>0</v>
      </c>
      <c r="D50" s="59">
        <f t="shared" si="30"/>
        <v>0</v>
      </c>
      <c r="E50" s="58">
        <v>0</v>
      </c>
      <c r="F50" s="51">
        <f t="shared" si="31"/>
        <v>0</v>
      </c>
      <c r="G50" s="58">
        <v>0</v>
      </c>
      <c r="H50" s="60">
        <f t="shared" si="27"/>
        <v>0</v>
      </c>
      <c r="I50" s="61">
        <v>0</v>
      </c>
      <c r="J50" s="53">
        <f t="shared" si="32"/>
        <v>0</v>
      </c>
      <c r="K50" s="61">
        <v>0</v>
      </c>
      <c r="L50" s="53">
        <f t="shared" si="33"/>
        <v>0</v>
      </c>
      <c r="M50" s="61">
        <v>0</v>
      </c>
      <c r="N50" s="53">
        <f t="shared" si="34"/>
        <v>0</v>
      </c>
      <c r="O50" s="54">
        <f t="shared" si="28"/>
        <v>0</v>
      </c>
      <c r="P50" s="55">
        <f t="shared" si="29"/>
        <v>0</v>
      </c>
      <c r="Q50" s="62" t="e">
        <f t="shared" si="35"/>
        <v>#DIV/0!</v>
      </c>
    </row>
    <row r="51" spans="1:17" ht="11.4" customHeight="1" x14ac:dyDescent="0.3">
      <c r="A51" s="94"/>
      <c r="B51" s="57"/>
      <c r="C51" s="58">
        <v>0</v>
      </c>
      <c r="D51" s="59">
        <f t="shared" si="30"/>
        <v>0</v>
      </c>
      <c r="E51" s="58">
        <v>0</v>
      </c>
      <c r="F51" s="51">
        <f t="shared" si="31"/>
        <v>0</v>
      </c>
      <c r="G51" s="58">
        <v>0</v>
      </c>
      <c r="H51" s="60">
        <f t="shared" si="27"/>
        <v>0</v>
      </c>
      <c r="I51" s="61">
        <v>0</v>
      </c>
      <c r="J51" s="53">
        <f t="shared" si="32"/>
        <v>0</v>
      </c>
      <c r="K51" s="61">
        <v>0</v>
      </c>
      <c r="L51" s="53">
        <f t="shared" si="33"/>
        <v>0</v>
      </c>
      <c r="M51" s="61">
        <v>0</v>
      </c>
      <c r="N51" s="53">
        <f t="shared" si="34"/>
        <v>0</v>
      </c>
      <c r="O51" s="54">
        <f t="shared" si="28"/>
        <v>0</v>
      </c>
      <c r="P51" s="55">
        <f t="shared" si="29"/>
        <v>0</v>
      </c>
      <c r="Q51" s="62" t="e">
        <f t="shared" si="35"/>
        <v>#DIV/0!</v>
      </c>
    </row>
    <row r="52" spans="1:17" ht="11.4" customHeight="1" thickBot="1" x14ac:dyDescent="0.35">
      <c r="A52" s="94"/>
      <c r="B52" s="63"/>
      <c r="C52" s="58">
        <v>0</v>
      </c>
      <c r="D52" s="59">
        <f t="shared" si="30"/>
        <v>0</v>
      </c>
      <c r="E52" s="58">
        <v>0</v>
      </c>
      <c r="F52" s="51">
        <f t="shared" si="31"/>
        <v>0</v>
      </c>
      <c r="G52" s="58">
        <v>0</v>
      </c>
      <c r="H52" s="60">
        <f t="shared" si="27"/>
        <v>0</v>
      </c>
      <c r="I52" s="61">
        <v>0</v>
      </c>
      <c r="J52" s="53">
        <f t="shared" si="32"/>
        <v>0</v>
      </c>
      <c r="K52" s="61">
        <v>0</v>
      </c>
      <c r="L52" s="53">
        <f t="shared" si="33"/>
        <v>0</v>
      </c>
      <c r="M52" s="61">
        <v>0</v>
      </c>
      <c r="N52" s="53">
        <f t="shared" si="34"/>
        <v>0</v>
      </c>
      <c r="O52" s="54">
        <f t="shared" si="28"/>
        <v>0</v>
      </c>
      <c r="P52" s="55">
        <f t="shared" si="29"/>
        <v>0</v>
      </c>
      <c r="Q52" s="62" t="e">
        <f t="shared" si="35"/>
        <v>#DIV/0!</v>
      </c>
    </row>
    <row r="53" spans="1:17" s="47" customFormat="1" ht="11.4" customHeight="1" thickBot="1" x14ac:dyDescent="0.35">
      <c r="A53" s="94"/>
      <c r="B53" s="64" t="s">
        <v>63</v>
      </c>
      <c r="C53" s="65">
        <f>SUM(C47:C52)</f>
        <v>0</v>
      </c>
      <c r="D53" s="66"/>
      <c r="E53" s="65">
        <f>SUM(E47:E52)</f>
        <v>0</v>
      </c>
      <c r="F53" s="67"/>
      <c r="G53" s="65">
        <f>SUM(G47:G52)</f>
        <v>0</v>
      </c>
      <c r="H53" s="66"/>
      <c r="I53" s="68">
        <f>SUM(I47:I52)</f>
        <v>0</v>
      </c>
      <c r="J53" s="69"/>
      <c r="K53" s="68">
        <f>SUM(K47:K52)</f>
        <v>0</v>
      </c>
      <c r="L53" s="69"/>
      <c r="M53" s="68">
        <f>SUM(M47:M52)</f>
        <v>0</v>
      </c>
      <c r="N53" s="69"/>
      <c r="O53" s="70">
        <f>O47+O48+O49+O50+O51+O52</f>
        <v>0</v>
      </c>
      <c r="P53" s="71">
        <f>SUM(P47:P52)</f>
        <v>0</v>
      </c>
      <c r="Q53" s="72" t="e">
        <f t="shared" si="35"/>
        <v>#DIV/0!</v>
      </c>
    </row>
    <row r="55" spans="1:17" ht="14.5" thickBot="1" x14ac:dyDescent="0.35"/>
    <row r="56" spans="1:17" s="47" customFormat="1" ht="11.4" customHeight="1" thickBot="1" x14ac:dyDescent="0.35">
      <c r="A56" s="93" t="s">
        <v>67</v>
      </c>
      <c r="B56" s="42" t="s">
        <v>58</v>
      </c>
      <c r="C56" s="43" t="str">
        <f>$A$8</f>
        <v>Directeur de projet</v>
      </c>
      <c r="D56" s="44" t="s">
        <v>59</v>
      </c>
      <c r="E56" s="43" t="str">
        <f>$A$9</f>
        <v>Manager</v>
      </c>
      <c r="F56" s="44" t="s">
        <v>59</v>
      </c>
      <c r="G56" s="43" t="str">
        <f>$A$10</f>
        <v>Consultant Expert</v>
      </c>
      <c r="H56" s="44" t="s">
        <v>59</v>
      </c>
      <c r="I56" s="45" t="str">
        <f>$A$11</f>
        <v>Consultant Sénior</v>
      </c>
      <c r="J56" s="45" t="s">
        <v>59</v>
      </c>
      <c r="K56" s="45" t="str">
        <f>$A$12</f>
        <v>Consultant Confirmé</v>
      </c>
      <c r="L56" s="45" t="s">
        <v>59</v>
      </c>
      <c r="M56" s="45" t="str">
        <f>$A$13</f>
        <v>Consultant Junior</v>
      </c>
      <c r="N56" s="45" t="s">
        <v>59</v>
      </c>
      <c r="O56" s="46" t="s">
        <v>60</v>
      </c>
      <c r="P56" s="46" t="s">
        <v>61</v>
      </c>
      <c r="Q56" s="46" t="s">
        <v>62</v>
      </c>
    </row>
    <row r="57" spans="1:17" ht="11.4" customHeight="1" x14ac:dyDescent="0.3">
      <c r="A57" s="94"/>
      <c r="B57" s="48"/>
      <c r="C57" s="49">
        <v>0</v>
      </c>
      <c r="D57" s="50">
        <f>$C$8*C57</f>
        <v>0</v>
      </c>
      <c r="E57" s="49">
        <v>0</v>
      </c>
      <c r="F57" s="51">
        <f>$C$9*E57</f>
        <v>0</v>
      </c>
      <c r="G57" s="49">
        <v>0</v>
      </c>
      <c r="H57" s="51">
        <f t="shared" ref="H57:H62" si="36">$C$10*G57</f>
        <v>0</v>
      </c>
      <c r="I57" s="52">
        <v>0</v>
      </c>
      <c r="J57" s="53">
        <f>$C$11*I57</f>
        <v>0</v>
      </c>
      <c r="K57" s="52">
        <v>0</v>
      </c>
      <c r="L57" s="53">
        <f>$C$12*K57</f>
        <v>0</v>
      </c>
      <c r="M57" s="52">
        <v>0</v>
      </c>
      <c r="N57" s="53">
        <f>$C$13*M57</f>
        <v>0</v>
      </c>
      <c r="O57" s="54">
        <f t="shared" ref="O57:O62" si="37">D57+F57+H57+J57+L57+N57</f>
        <v>0</v>
      </c>
      <c r="P57" s="55">
        <f t="shared" ref="P57:P62" si="38">C57+E57+G57+I57+K57+M57</f>
        <v>0</v>
      </c>
      <c r="Q57" s="56" t="e">
        <f>O57/P57</f>
        <v>#DIV/0!</v>
      </c>
    </row>
    <row r="58" spans="1:17" ht="11.4" customHeight="1" x14ac:dyDescent="0.3">
      <c r="A58" s="94"/>
      <c r="B58" s="57"/>
      <c r="C58" s="58">
        <v>0</v>
      </c>
      <c r="D58" s="59">
        <f t="shared" ref="D58:D62" si="39">$C$8*C58</f>
        <v>0</v>
      </c>
      <c r="E58" s="58">
        <v>0</v>
      </c>
      <c r="F58" s="51">
        <f t="shared" ref="F58:F62" si="40">$C$9*E58</f>
        <v>0</v>
      </c>
      <c r="G58" s="58">
        <v>0</v>
      </c>
      <c r="H58" s="60">
        <f t="shared" si="36"/>
        <v>0</v>
      </c>
      <c r="I58" s="61">
        <v>0</v>
      </c>
      <c r="J58" s="53">
        <f t="shared" ref="J58:J62" si="41">$C$11*I58</f>
        <v>0</v>
      </c>
      <c r="K58" s="61">
        <v>0</v>
      </c>
      <c r="L58" s="53">
        <f t="shared" ref="L58:L62" si="42">$C$12*K58</f>
        <v>0</v>
      </c>
      <c r="M58" s="61">
        <v>0</v>
      </c>
      <c r="N58" s="53">
        <f t="shared" ref="N58:N62" si="43">+$C$13</f>
        <v>0</v>
      </c>
      <c r="O58" s="54">
        <f t="shared" si="37"/>
        <v>0</v>
      </c>
      <c r="P58" s="55">
        <f t="shared" si="38"/>
        <v>0</v>
      </c>
      <c r="Q58" s="62" t="e">
        <f t="shared" ref="Q58:Q63" si="44">O58/P58</f>
        <v>#DIV/0!</v>
      </c>
    </row>
    <row r="59" spans="1:17" ht="11.4" customHeight="1" x14ac:dyDescent="0.3">
      <c r="A59" s="94"/>
      <c r="B59" s="57"/>
      <c r="C59" s="58">
        <v>0</v>
      </c>
      <c r="D59" s="59">
        <f t="shared" si="39"/>
        <v>0</v>
      </c>
      <c r="E59" s="58">
        <v>0</v>
      </c>
      <c r="F59" s="51">
        <f t="shared" si="40"/>
        <v>0</v>
      </c>
      <c r="G59" s="58">
        <v>0</v>
      </c>
      <c r="H59" s="60">
        <f t="shared" si="36"/>
        <v>0</v>
      </c>
      <c r="I59" s="61">
        <v>0</v>
      </c>
      <c r="J59" s="53">
        <f t="shared" si="41"/>
        <v>0</v>
      </c>
      <c r="K59" s="61">
        <v>0</v>
      </c>
      <c r="L59" s="53">
        <f t="shared" si="42"/>
        <v>0</v>
      </c>
      <c r="M59" s="61">
        <v>0</v>
      </c>
      <c r="N59" s="53">
        <f t="shared" si="43"/>
        <v>0</v>
      </c>
      <c r="O59" s="54">
        <f t="shared" si="37"/>
        <v>0</v>
      </c>
      <c r="P59" s="55">
        <f t="shared" si="38"/>
        <v>0</v>
      </c>
      <c r="Q59" s="62" t="e">
        <f t="shared" si="44"/>
        <v>#DIV/0!</v>
      </c>
    </row>
    <row r="60" spans="1:17" ht="11.4" customHeight="1" x14ac:dyDescent="0.3">
      <c r="A60" s="94"/>
      <c r="B60" s="57"/>
      <c r="C60" s="58">
        <v>0</v>
      </c>
      <c r="D60" s="59">
        <f t="shared" si="39"/>
        <v>0</v>
      </c>
      <c r="E60" s="58">
        <v>0</v>
      </c>
      <c r="F60" s="51">
        <f t="shared" si="40"/>
        <v>0</v>
      </c>
      <c r="G60" s="58">
        <v>0</v>
      </c>
      <c r="H60" s="60">
        <f t="shared" si="36"/>
        <v>0</v>
      </c>
      <c r="I60" s="61">
        <v>0</v>
      </c>
      <c r="J60" s="53">
        <f t="shared" si="41"/>
        <v>0</v>
      </c>
      <c r="K60" s="61">
        <v>0</v>
      </c>
      <c r="L60" s="53">
        <f t="shared" si="42"/>
        <v>0</v>
      </c>
      <c r="M60" s="61">
        <v>0</v>
      </c>
      <c r="N60" s="53">
        <f t="shared" si="43"/>
        <v>0</v>
      </c>
      <c r="O60" s="54">
        <f t="shared" si="37"/>
        <v>0</v>
      </c>
      <c r="P60" s="55">
        <f t="shared" si="38"/>
        <v>0</v>
      </c>
      <c r="Q60" s="62" t="e">
        <f t="shared" si="44"/>
        <v>#DIV/0!</v>
      </c>
    </row>
    <row r="61" spans="1:17" ht="11.4" customHeight="1" x14ac:dyDescent="0.3">
      <c r="A61" s="94"/>
      <c r="B61" s="57"/>
      <c r="C61" s="58">
        <v>0</v>
      </c>
      <c r="D61" s="59">
        <f t="shared" si="39"/>
        <v>0</v>
      </c>
      <c r="E61" s="58">
        <v>0</v>
      </c>
      <c r="F61" s="51">
        <f t="shared" si="40"/>
        <v>0</v>
      </c>
      <c r="G61" s="58">
        <v>0</v>
      </c>
      <c r="H61" s="60">
        <f t="shared" si="36"/>
        <v>0</v>
      </c>
      <c r="I61" s="61">
        <v>0</v>
      </c>
      <c r="J61" s="53">
        <f t="shared" si="41"/>
        <v>0</v>
      </c>
      <c r="K61" s="61">
        <v>0</v>
      </c>
      <c r="L61" s="53">
        <f t="shared" si="42"/>
        <v>0</v>
      </c>
      <c r="M61" s="61">
        <v>0</v>
      </c>
      <c r="N61" s="53">
        <f t="shared" si="43"/>
        <v>0</v>
      </c>
      <c r="O61" s="54">
        <f t="shared" si="37"/>
        <v>0</v>
      </c>
      <c r="P61" s="55">
        <f t="shared" si="38"/>
        <v>0</v>
      </c>
      <c r="Q61" s="62" t="e">
        <f t="shared" si="44"/>
        <v>#DIV/0!</v>
      </c>
    </row>
    <row r="62" spans="1:17" ht="11.4" customHeight="1" thickBot="1" x14ac:dyDescent="0.35">
      <c r="A62" s="94"/>
      <c r="B62" s="63"/>
      <c r="C62" s="58">
        <v>0</v>
      </c>
      <c r="D62" s="59">
        <f t="shared" si="39"/>
        <v>0</v>
      </c>
      <c r="E62" s="58">
        <v>0</v>
      </c>
      <c r="F62" s="51">
        <f t="shared" si="40"/>
        <v>0</v>
      </c>
      <c r="G62" s="58">
        <v>0</v>
      </c>
      <c r="H62" s="60">
        <f t="shared" si="36"/>
        <v>0</v>
      </c>
      <c r="I62" s="61">
        <v>0</v>
      </c>
      <c r="J62" s="53">
        <f t="shared" si="41"/>
        <v>0</v>
      </c>
      <c r="K62" s="61">
        <v>0</v>
      </c>
      <c r="L62" s="53">
        <f t="shared" si="42"/>
        <v>0</v>
      </c>
      <c r="M62" s="61">
        <v>0</v>
      </c>
      <c r="N62" s="53">
        <f t="shared" si="43"/>
        <v>0</v>
      </c>
      <c r="O62" s="54">
        <f t="shared" si="37"/>
        <v>0</v>
      </c>
      <c r="P62" s="55">
        <f t="shared" si="38"/>
        <v>0</v>
      </c>
      <c r="Q62" s="62" t="e">
        <f t="shared" si="44"/>
        <v>#DIV/0!</v>
      </c>
    </row>
    <row r="63" spans="1:17" s="47" customFormat="1" ht="11.4" customHeight="1" thickBot="1" x14ac:dyDescent="0.35">
      <c r="A63" s="94"/>
      <c r="B63" s="64" t="s">
        <v>63</v>
      </c>
      <c r="C63" s="65">
        <f>SUM(C57:C62)</f>
        <v>0</v>
      </c>
      <c r="D63" s="66"/>
      <c r="E63" s="65">
        <f>SUM(E57:E62)</f>
        <v>0</v>
      </c>
      <c r="F63" s="67"/>
      <c r="G63" s="65">
        <f>SUM(G57:G62)</f>
        <v>0</v>
      </c>
      <c r="H63" s="66"/>
      <c r="I63" s="68">
        <f>SUM(I57:I62)</f>
        <v>0</v>
      </c>
      <c r="J63" s="69"/>
      <c r="K63" s="68">
        <f>SUM(K57:K62)</f>
        <v>0</v>
      </c>
      <c r="L63" s="69"/>
      <c r="M63" s="68">
        <f>SUM(M57:M62)</f>
        <v>0</v>
      </c>
      <c r="N63" s="69"/>
      <c r="O63" s="70">
        <f>O57+O58+O59+O60+O61+O62</f>
        <v>0</v>
      </c>
      <c r="P63" s="71">
        <f>SUM(P57:P62)</f>
        <v>0</v>
      </c>
      <c r="Q63" s="72" t="e">
        <f t="shared" si="44"/>
        <v>#DIV/0!</v>
      </c>
    </row>
    <row r="65" spans="1:17" ht="14.5" thickBot="1" x14ac:dyDescent="0.35"/>
    <row r="66" spans="1:17" s="47" customFormat="1" ht="11.4" customHeight="1" thickBot="1" x14ac:dyDescent="0.35">
      <c r="A66" s="93" t="s">
        <v>68</v>
      </c>
      <c r="B66" s="42" t="s">
        <v>58</v>
      </c>
      <c r="C66" s="43" t="str">
        <f>$A$8</f>
        <v>Directeur de projet</v>
      </c>
      <c r="D66" s="44" t="s">
        <v>59</v>
      </c>
      <c r="E66" s="43" t="str">
        <f>$A$9</f>
        <v>Manager</v>
      </c>
      <c r="F66" s="44" t="s">
        <v>59</v>
      </c>
      <c r="G66" s="43" t="str">
        <f>$A$10</f>
        <v>Consultant Expert</v>
      </c>
      <c r="H66" s="44" t="s">
        <v>59</v>
      </c>
      <c r="I66" s="45" t="str">
        <f>$A$11</f>
        <v>Consultant Sénior</v>
      </c>
      <c r="J66" s="45" t="s">
        <v>59</v>
      </c>
      <c r="K66" s="45" t="str">
        <f>$A$12</f>
        <v>Consultant Confirmé</v>
      </c>
      <c r="L66" s="45" t="s">
        <v>59</v>
      </c>
      <c r="M66" s="45" t="str">
        <f>$A$13</f>
        <v>Consultant Junior</v>
      </c>
      <c r="N66" s="45" t="s">
        <v>59</v>
      </c>
      <c r="O66" s="46" t="s">
        <v>60</v>
      </c>
      <c r="P66" s="46" t="s">
        <v>61</v>
      </c>
      <c r="Q66" s="46" t="s">
        <v>62</v>
      </c>
    </row>
    <row r="67" spans="1:17" ht="11.4" customHeight="1" x14ac:dyDescent="0.3">
      <c r="A67" s="94"/>
      <c r="B67" s="48"/>
      <c r="C67" s="49">
        <v>0</v>
      </c>
      <c r="D67" s="50">
        <f>$C$8*C67</f>
        <v>0</v>
      </c>
      <c r="E67" s="49">
        <v>0</v>
      </c>
      <c r="F67" s="51">
        <f>$C$9*E67</f>
        <v>0</v>
      </c>
      <c r="G67" s="49">
        <v>0</v>
      </c>
      <c r="H67" s="51">
        <f t="shared" ref="H67:H72" si="45">$C$10*G67</f>
        <v>0</v>
      </c>
      <c r="I67" s="52">
        <v>0</v>
      </c>
      <c r="J67" s="53">
        <f>$C$11*I67</f>
        <v>0</v>
      </c>
      <c r="K67" s="52">
        <v>0</v>
      </c>
      <c r="L67" s="53">
        <f>$C$12*K67</f>
        <v>0</v>
      </c>
      <c r="M67" s="52">
        <v>0</v>
      </c>
      <c r="N67" s="53">
        <f>$C$13*M67</f>
        <v>0</v>
      </c>
      <c r="O67" s="54">
        <f t="shared" ref="O67:O72" si="46">D67+F67+H67+J67+L67+N67</f>
        <v>0</v>
      </c>
      <c r="P67" s="55">
        <f t="shared" ref="P67:P72" si="47">C67+E67+G67+I67+K67+M67</f>
        <v>0</v>
      </c>
      <c r="Q67" s="56" t="e">
        <f>O67/P67</f>
        <v>#DIV/0!</v>
      </c>
    </row>
    <row r="68" spans="1:17" ht="11.4" customHeight="1" x14ac:dyDescent="0.3">
      <c r="A68" s="94"/>
      <c r="B68" s="57"/>
      <c r="C68" s="58">
        <v>0</v>
      </c>
      <c r="D68" s="59">
        <f t="shared" ref="D68:D72" si="48">$C$8*C68</f>
        <v>0</v>
      </c>
      <c r="E68" s="58">
        <v>0</v>
      </c>
      <c r="F68" s="51">
        <f t="shared" ref="F68:F72" si="49">$C$9*E68</f>
        <v>0</v>
      </c>
      <c r="G68" s="58">
        <v>0</v>
      </c>
      <c r="H68" s="60">
        <f t="shared" si="45"/>
        <v>0</v>
      </c>
      <c r="I68" s="61">
        <v>0</v>
      </c>
      <c r="J68" s="53">
        <f t="shared" ref="J68:J72" si="50">$C$11*I68</f>
        <v>0</v>
      </c>
      <c r="K68" s="61">
        <v>0</v>
      </c>
      <c r="L68" s="53">
        <f t="shared" ref="L68:L72" si="51">$C$12*K68</f>
        <v>0</v>
      </c>
      <c r="M68" s="61">
        <v>0</v>
      </c>
      <c r="N68" s="53">
        <f t="shared" ref="N68:N72" si="52">+$C$13</f>
        <v>0</v>
      </c>
      <c r="O68" s="54">
        <f t="shared" si="46"/>
        <v>0</v>
      </c>
      <c r="P68" s="55">
        <f t="shared" si="47"/>
        <v>0</v>
      </c>
      <c r="Q68" s="62" t="e">
        <f t="shared" ref="Q68:Q73" si="53">O68/P68</f>
        <v>#DIV/0!</v>
      </c>
    </row>
    <row r="69" spans="1:17" ht="11.4" customHeight="1" x14ac:dyDescent="0.3">
      <c r="A69" s="94"/>
      <c r="B69" s="57"/>
      <c r="C69" s="58">
        <v>0</v>
      </c>
      <c r="D69" s="59">
        <f t="shared" si="48"/>
        <v>0</v>
      </c>
      <c r="E69" s="58">
        <v>0</v>
      </c>
      <c r="F69" s="51">
        <f t="shared" si="49"/>
        <v>0</v>
      </c>
      <c r="G69" s="58">
        <v>0</v>
      </c>
      <c r="H69" s="60">
        <f t="shared" si="45"/>
        <v>0</v>
      </c>
      <c r="I69" s="61">
        <v>0</v>
      </c>
      <c r="J69" s="53">
        <f t="shared" si="50"/>
        <v>0</v>
      </c>
      <c r="K69" s="61">
        <v>0</v>
      </c>
      <c r="L69" s="53">
        <f t="shared" si="51"/>
        <v>0</v>
      </c>
      <c r="M69" s="61">
        <v>0</v>
      </c>
      <c r="N69" s="53">
        <f t="shared" si="52"/>
        <v>0</v>
      </c>
      <c r="O69" s="54">
        <f t="shared" si="46"/>
        <v>0</v>
      </c>
      <c r="P69" s="55">
        <f t="shared" si="47"/>
        <v>0</v>
      </c>
      <c r="Q69" s="62" t="e">
        <f t="shared" si="53"/>
        <v>#DIV/0!</v>
      </c>
    </row>
    <row r="70" spans="1:17" ht="11.4" customHeight="1" x14ac:dyDescent="0.3">
      <c r="A70" s="94"/>
      <c r="B70" s="57"/>
      <c r="C70" s="58">
        <v>0</v>
      </c>
      <c r="D70" s="59">
        <f t="shared" si="48"/>
        <v>0</v>
      </c>
      <c r="E70" s="58">
        <v>0</v>
      </c>
      <c r="F70" s="51">
        <f t="shared" si="49"/>
        <v>0</v>
      </c>
      <c r="G70" s="58">
        <v>0</v>
      </c>
      <c r="H70" s="60">
        <f t="shared" si="45"/>
        <v>0</v>
      </c>
      <c r="I70" s="61">
        <v>0</v>
      </c>
      <c r="J70" s="53">
        <f t="shared" si="50"/>
        <v>0</v>
      </c>
      <c r="K70" s="61">
        <v>0</v>
      </c>
      <c r="L70" s="53">
        <f t="shared" si="51"/>
        <v>0</v>
      </c>
      <c r="M70" s="61">
        <v>0</v>
      </c>
      <c r="N70" s="53">
        <f t="shared" si="52"/>
        <v>0</v>
      </c>
      <c r="O70" s="54">
        <f t="shared" si="46"/>
        <v>0</v>
      </c>
      <c r="P70" s="55">
        <f t="shared" si="47"/>
        <v>0</v>
      </c>
      <c r="Q70" s="62" t="e">
        <f t="shared" si="53"/>
        <v>#DIV/0!</v>
      </c>
    </row>
    <row r="71" spans="1:17" ht="11.4" customHeight="1" x14ac:dyDescent="0.3">
      <c r="A71" s="94"/>
      <c r="B71" s="57"/>
      <c r="C71" s="58">
        <v>0</v>
      </c>
      <c r="D71" s="59">
        <f t="shared" si="48"/>
        <v>0</v>
      </c>
      <c r="E71" s="58">
        <v>0</v>
      </c>
      <c r="F71" s="51">
        <f t="shared" si="49"/>
        <v>0</v>
      </c>
      <c r="G71" s="58">
        <v>0</v>
      </c>
      <c r="H71" s="60">
        <f t="shared" si="45"/>
        <v>0</v>
      </c>
      <c r="I71" s="61">
        <v>0</v>
      </c>
      <c r="J71" s="53">
        <f t="shared" si="50"/>
        <v>0</v>
      </c>
      <c r="K71" s="61">
        <v>0</v>
      </c>
      <c r="L71" s="53">
        <f t="shared" si="51"/>
        <v>0</v>
      </c>
      <c r="M71" s="61">
        <v>0</v>
      </c>
      <c r="N71" s="53">
        <f t="shared" si="52"/>
        <v>0</v>
      </c>
      <c r="O71" s="54">
        <f t="shared" si="46"/>
        <v>0</v>
      </c>
      <c r="P71" s="55">
        <f t="shared" si="47"/>
        <v>0</v>
      </c>
      <c r="Q71" s="62" t="e">
        <f t="shared" si="53"/>
        <v>#DIV/0!</v>
      </c>
    </row>
    <row r="72" spans="1:17" ht="11.4" customHeight="1" thickBot="1" x14ac:dyDescent="0.35">
      <c r="A72" s="94"/>
      <c r="B72" s="63"/>
      <c r="C72" s="58">
        <v>0</v>
      </c>
      <c r="D72" s="59">
        <f t="shared" si="48"/>
        <v>0</v>
      </c>
      <c r="E72" s="58">
        <v>0</v>
      </c>
      <c r="F72" s="51">
        <f t="shared" si="49"/>
        <v>0</v>
      </c>
      <c r="G72" s="58">
        <v>0</v>
      </c>
      <c r="H72" s="60">
        <f t="shared" si="45"/>
        <v>0</v>
      </c>
      <c r="I72" s="61">
        <v>0</v>
      </c>
      <c r="J72" s="53">
        <f t="shared" si="50"/>
        <v>0</v>
      </c>
      <c r="K72" s="61">
        <v>0</v>
      </c>
      <c r="L72" s="53">
        <f t="shared" si="51"/>
        <v>0</v>
      </c>
      <c r="M72" s="61">
        <v>0</v>
      </c>
      <c r="N72" s="53">
        <f t="shared" si="52"/>
        <v>0</v>
      </c>
      <c r="O72" s="54">
        <f t="shared" si="46"/>
        <v>0</v>
      </c>
      <c r="P72" s="55">
        <f t="shared" si="47"/>
        <v>0</v>
      </c>
      <c r="Q72" s="62" t="e">
        <f t="shared" si="53"/>
        <v>#DIV/0!</v>
      </c>
    </row>
    <row r="73" spans="1:17" s="47" customFormat="1" ht="11.4" customHeight="1" thickBot="1" x14ac:dyDescent="0.35">
      <c r="A73" s="94"/>
      <c r="B73" s="64" t="s">
        <v>63</v>
      </c>
      <c r="C73" s="65">
        <f>SUM(C67:C72)</f>
        <v>0</v>
      </c>
      <c r="D73" s="66"/>
      <c r="E73" s="65">
        <f>SUM(E67:E72)</f>
        <v>0</v>
      </c>
      <c r="F73" s="67"/>
      <c r="G73" s="65">
        <f>SUM(G67:G72)</f>
        <v>0</v>
      </c>
      <c r="H73" s="66"/>
      <c r="I73" s="68">
        <f>SUM(I67:I72)</f>
        <v>0</v>
      </c>
      <c r="J73" s="69"/>
      <c r="K73" s="68">
        <f>SUM(K67:K72)</f>
        <v>0</v>
      </c>
      <c r="L73" s="69"/>
      <c r="M73" s="68">
        <f>SUM(M67:M72)</f>
        <v>0</v>
      </c>
      <c r="N73" s="69"/>
      <c r="O73" s="70">
        <f>O67+O68+O69+O70+O71+O72</f>
        <v>0</v>
      </c>
      <c r="P73" s="71">
        <f>SUM(P67:P72)</f>
        <v>0</v>
      </c>
      <c r="Q73" s="72" t="e">
        <f t="shared" si="53"/>
        <v>#DIV/0!</v>
      </c>
    </row>
    <row r="75" spans="1:17" ht="14.5" thickBot="1" x14ac:dyDescent="0.35"/>
    <row r="76" spans="1:17" s="47" customFormat="1" ht="11.4" customHeight="1" thickBot="1" x14ac:dyDescent="0.35">
      <c r="A76" s="93" t="s">
        <v>69</v>
      </c>
      <c r="B76" s="42" t="s">
        <v>58</v>
      </c>
      <c r="C76" s="43" t="str">
        <f>$A$8</f>
        <v>Directeur de projet</v>
      </c>
      <c r="D76" s="44" t="s">
        <v>59</v>
      </c>
      <c r="E76" s="43" t="str">
        <f>$A$9</f>
        <v>Manager</v>
      </c>
      <c r="F76" s="44" t="s">
        <v>59</v>
      </c>
      <c r="G76" s="43" t="str">
        <f>$A$10</f>
        <v>Consultant Expert</v>
      </c>
      <c r="H76" s="44" t="s">
        <v>59</v>
      </c>
      <c r="I76" s="45" t="str">
        <f>$A$11</f>
        <v>Consultant Sénior</v>
      </c>
      <c r="J76" s="45" t="s">
        <v>59</v>
      </c>
      <c r="K76" s="45" t="str">
        <f>$A$12</f>
        <v>Consultant Confirmé</v>
      </c>
      <c r="L76" s="45" t="s">
        <v>59</v>
      </c>
      <c r="M76" s="45" t="str">
        <f>$A$13</f>
        <v>Consultant Junior</v>
      </c>
      <c r="N76" s="45" t="s">
        <v>59</v>
      </c>
      <c r="O76" s="46" t="s">
        <v>60</v>
      </c>
      <c r="P76" s="46" t="s">
        <v>61</v>
      </c>
      <c r="Q76" s="46" t="s">
        <v>62</v>
      </c>
    </row>
    <row r="77" spans="1:17" ht="11.4" customHeight="1" x14ac:dyDescent="0.3">
      <c r="A77" s="94"/>
      <c r="B77" s="48"/>
      <c r="C77" s="49">
        <v>0</v>
      </c>
      <c r="D77" s="50">
        <f>$C$8*C77</f>
        <v>0</v>
      </c>
      <c r="E77" s="49">
        <v>0</v>
      </c>
      <c r="F77" s="51">
        <f>$C$9*E77</f>
        <v>0</v>
      </c>
      <c r="G77" s="49">
        <v>0</v>
      </c>
      <c r="H77" s="51">
        <f t="shared" ref="H77:H82" si="54">$C$10*G77</f>
        <v>0</v>
      </c>
      <c r="I77" s="52">
        <v>0</v>
      </c>
      <c r="J77" s="53">
        <f>$C$11*I77</f>
        <v>0</v>
      </c>
      <c r="K77" s="52">
        <v>0</v>
      </c>
      <c r="L77" s="53">
        <f>$C$12*K77</f>
        <v>0</v>
      </c>
      <c r="M77" s="52">
        <v>0</v>
      </c>
      <c r="N77" s="53">
        <f>$C$13*M77</f>
        <v>0</v>
      </c>
      <c r="O77" s="54">
        <f t="shared" ref="O77:O82" si="55">D77+F77+H77+J77+L77+N77</f>
        <v>0</v>
      </c>
      <c r="P77" s="55">
        <f t="shared" ref="P77:P82" si="56">C77+E77+G77+I77+K77+M77</f>
        <v>0</v>
      </c>
      <c r="Q77" s="56" t="e">
        <f>O77/P77</f>
        <v>#DIV/0!</v>
      </c>
    </row>
    <row r="78" spans="1:17" ht="11.4" customHeight="1" x14ac:dyDescent="0.3">
      <c r="A78" s="94"/>
      <c r="B78" s="57"/>
      <c r="C78" s="58">
        <v>0</v>
      </c>
      <c r="D78" s="59">
        <f t="shared" ref="D78:D82" si="57">$C$8*C78</f>
        <v>0</v>
      </c>
      <c r="E78" s="58">
        <v>0</v>
      </c>
      <c r="F78" s="51">
        <f t="shared" ref="F78:F82" si="58">$C$9*E78</f>
        <v>0</v>
      </c>
      <c r="G78" s="58">
        <v>0</v>
      </c>
      <c r="H78" s="60">
        <f t="shared" si="54"/>
        <v>0</v>
      </c>
      <c r="I78" s="61">
        <v>0</v>
      </c>
      <c r="J78" s="53">
        <f t="shared" ref="J78:J82" si="59">$C$11*I78</f>
        <v>0</v>
      </c>
      <c r="K78" s="61">
        <v>0</v>
      </c>
      <c r="L78" s="53">
        <f t="shared" ref="L78:L82" si="60">$C$12*K78</f>
        <v>0</v>
      </c>
      <c r="M78" s="61">
        <v>0</v>
      </c>
      <c r="N78" s="53">
        <f t="shared" ref="N78:N82" si="61">+$C$13</f>
        <v>0</v>
      </c>
      <c r="O78" s="54">
        <f t="shared" si="55"/>
        <v>0</v>
      </c>
      <c r="P78" s="55">
        <f t="shared" si="56"/>
        <v>0</v>
      </c>
      <c r="Q78" s="62" t="e">
        <f t="shared" ref="Q78:Q83" si="62">O78/P78</f>
        <v>#DIV/0!</v>
      </c>
    </row>
    <row r="79" spans="1:17" ht="11.4" customHeight="1" x14ac:dyDescent="0.3">
      <c r="A79" s="94"/>
      <c r="B79" s="57"/>
      <c r="C79" s="58">
        <v>0</v>
      </c>
      <c r="D79" s="59">
        <f t="shared" si="57"/>
        <v>0</v>
      </c>
      <c r="E79" s="58">
        <v>0</v>
      </c>
      <c r="F79" s="51">
        <f t="shared" si="58"/>
        <v>0</v>
      </c>
      <c r="G79" s="58">
        <v>0</v>
      </c>
      <c r="H79" s="60">
        <f t="shared" si="54"/>
        <v>0</v>
      </c>
      <c r="I79" s="61">
        <v>0</v>
      </c>
      <c r="J79" s="53">
        <f t="shared" si="59"/>
        <v>0</v>
      </c>
      <c r="K79" s="61">
        <v>0</v>
      </c>
      <c r="L79" s="53">
        <f t="shared" si="60"/>
        <v>0</v>
      </c>
      <c r="M79" s="61">
        <v>0</v>
      </c>
      <c r="N79" s="53">
        <f t="shared" si="61"/>
        <v>0</v>
      </c>
      <c r="O79" s="54">
        <f t="shared" si="55"/>
        <v>0</v>
      </c>
      <c r="P79" s="55">
        <f t="shared" si="56"/>
        <v>0</v>
      </c>
      <c r="Q79" s="62" t="e">
        <f t="shared" si="62"/>
        <v>#DIV/0!</v>
      </c>
    </row>
    <row r="80" spans="1:17" ht="11.4" customHeight="1" x14ac:dyDescent="0.3">
      <c r="A80" s="94"/>
      <c r="B80" s="57"/>
      <c r="C80" s="58">
        <v>0</v>
      </c>
      <c r="D80" s="59">
        <f t="shared" si="57"/>
        <v>0</v>
      </c>
      <c r="E80" s="58">
        <v>0</v>
      </c>
      <c r="F80" s="51">
        <f t="shared" si="58"/>
        <v>0</v>
      </c>
      <c r="G80" s="58">
        <v>0</v>
      </c>
      <c r="H80" s="60">
        <f t="shared" si="54"/>
        <v>0</v>
      </c>
      <c r="I80" s="61">
        <v>0</v>
      </c>
      <c r="J80" s="53">
        <f t="shared" si="59"/>
        <v>0</v>
      </c>
      <c r="K80" s="61">
        <v>0</v>
      </c>
      <c r="L80" s="53">
        <f t="shared" si="60"/>
        <v>0</v>
      </c>
      <c r="M80" s="61">
        <v>0</v>
      </c>
      <c r="N80" s="53">
        <f t="shared" si="61"/>
        <v>0</v>
      </c>
      <c r="O80" s="54">
        <f t="shared" si="55"/>
        <v>0</v>
      </c>
      <c r="P80" s="55">
        <f t="shared" si="56"/>
        <v>0</v>
      </c>
      <c r="Q80" s="62" t="e">
        <f t="shared" si="62"/>
        <v>#DIV/0!</v>
      </c>
    </row>
    <row r="81" spans="1:17" ht="11.4" customHeight="1" x14ac:dyDescent="0.3">
      <c r="A81" s="94"/>
      <c r="B81" s="57"/>
      <c r="C81" s="58">
        <v>0</v>
      </c>
      <c r="D81" s="59">
        <f t="shared" si="57"/>
        <v>0</v>
      </c>
      <c r="E81" s="58">
        <v>0</v>
      </c>
      <c r="F81" s="51">
        <f t="shared" si="58"/>
        <v>0</v>
      </c>
      <c r="G81" s="58">
        <v>0</v>
      </c>
      <c r="H81" s="60">
        <f t="shared" si="54"/>
        <v>0</v>
      </c>
      <c r="I81" s="61">
        <v>0</v>
      </c>
      <c r="J81" s="53">
        <f t="shared" si="59"/>
        <v>0</v>
      </c>
      <c r="K81" s="61">
        <v>0</v>
      </c>
      <c r="L81" s="53">
        <f t="shared" si="60"/>
        <v>0</v>
      </c>
      <c r="M81" s="61">
        <v>0</v>
      </c>
      <c r="N81" s="53">
        <f t="shared" si="61"/>
        <v>0</v>
      </c>
      <c r="O81" s="54">
        <f t="shared" si="55"/>
        <v>0</v>
      </c>
      <c r="P81" s="55">
        <f t="shared" si="56"/>
        <v>0</v>
      </c>
      <c r="Q81" s="62" t="e">
        <f t="shared" si="62"/>
        <v>#DIV/0!</v>
      </c>
    </row>
    <row r="82" spans="1:17" ht="11.4" customHeight="1" thickBot="1" x14ac:dyDescent="0.35">
      <c r="A82" s="94"/>
      <c r="B82" s="63"/>
      <c r="C82" s="58">
        <v>0</v>
      </c>
      <c r="D82" s="59">
        <f t="shared" si="57"/>
        <v>0</v>
      </c>
      <c r="E82" s="58">
        <v>0</v>
      </c>
      <c r="F82" s="51">
        <f t="shared" si="58"/>
        <v>0</v>
      </c>
      <c r="G82" s="58">
        <v>0</v>
      </c>
      <c r="H82" s="60">
        <f t="shared" si="54"/>
        <v>0</v>
      </c>
      <c r="I82" s="61">
        <v>0</v>
      </c>
      <c r="J82" s="53">
        <f t="shared" si="59"/>
        <v>0</v>
      </c>
      <c r="K82" s="61">
        <v>0</v>
      </c>
      <c r="L82" s="53">
        <f t="shared" si="60"/>
        <v>0</v>
      </c>
      <c r="M82" s="61">
        <v>0</v>
      </c>
      <c r="N82" s="53">
        <f t="shared" si="61"/>
        <v>0</v>
      </c>
      <c r="O82" s="54">
        <f t="shared" si="55"/>
        <v>0</v>
      </c>
      <c r="P82" s="55">
        <f t="shared" si="56"/>
        <v>0</v>
      </c>
      <c r="Q82" s="62" t="e">
        <f t="shared" si="62"/>
        <v>#DIV/0!</v>
      </c>
    </row>
    <row r="83" spans="1:17" s="47" customFormat="1" ht="11.4" customHeight="1" thickBot="1" x14ac:dyDescent="0.35">
      <c r="A83" s="94"/>
      <c r="B83" s="64" t="s">
        <v>63</v>
      </c>
      <c r="C83" s="65">
        <f>SUM(C77:C82)</f>
        <v>0</v>
      </c>
      <c r="D83" s="66"/>
      <c r="E83" s="65">
        <f>SUM(E77:E82)</f>
        <v>0</v>
      </c>
      <c r="F83" s="67"/>
      <c r="G83" s="65">
        <f>SUM(G77:G82)</f>
        <v>0</v>
      </c>
      <c r="H83" s="66"/>
      <c r="I83" s="68">
        <f>SUM(I77:I82)</f>
        <v>0</v>
      </c>
      <c r="J83" s="69"/>
      <c r="K83" s="68">
        <f>SUM(K77:K82)</f>
        <v>0</v>
      </c>
      <c r="L83" s="69"/>
      <c r="M83" s="68">
        <f>SUM(M77:M82)</f>
        <v>0</v>
      </c>
      <c r="N83" s="69"/>
      <c r="O83" s="70">
        <f>O77+O78+O79+O80+O81+O82</f>
        <v>0</v>
      </c>
      <c r="P83" s="71">
        <f>SUM(P77:P82)</f>
        <v>0</v>
      </c>
      <c r="Q83" s="72" t="e">
        <f t="shared" si="62"/>
        <v>#DIV/0!</v>
      </c>
    </row>
    <row r="85" spans="1:17" ht="14.5" thickBot="1" x14ac:dyDescent="0.35"/>
    <row r="86" spans="1:17" s="47" customFormat="1" ht="11.4" customHeight="1" thickBot="1" x14ac:dyDescent="0.35">
      <c r="A86" s="93" t="s">
        <v>70</v>
      </c>
      <c r="B86" s="42" t="s">
        <v>58</v>
      </c>
      <c r="C86" s="43" t="str">
        <f>$A$8</f>
        <v>Directeur de projet</v>
      </c>
      <c r="D86" s="44" t="s">
        <v>59</v>
      </c>
      <c r="E86" s="43" t="str">
        <f>$A$9</f>
        <v>Manager</v>
      </c>
      <c r="F86" s="44" t="s">
        <v>59</v>
      </c>
      <c r="G86" s="43" t="str">
        <f>$A$10</f>
        <v>Consultant Expert</v>
      </c>
      <c r="H86" s="44" t="s">
        <v>59</v>
      </c>
      <c r="I86" s="45" t="str">
        <f>$A$11</f>
        <v>Consultant Sénior</v>
      </c>
      <c r="J86" s="45" t="s">
        <v>59</v>
      </c>
      <c r="K86" s="45" t="str">
        <f>$A$12</f>
        <v>Consultant Confirmé</v>
      </c>
      <c r="L86" s="45" t="s">
        <v>59</v>
      </c>
      <c r="M86" s="45" t="str">
        <f>$A$13</f>
        <v>Consultant Junior</v>
      </c>
      <c r="N86" s="45" t="s">
        <v>59</v>
      </c>
      <c r="O86" s="46" t="s">
        <v>60</v>
      </c>
      <c r="P86" s="46" t="s">
        <v>61</v>
      </c>
      <c r="Q86" s="46" t="s">
        <v>62</v>
      </c>
    </row>
    <row r="87" spans="1:17" ht="11.4" customHeight="1" x14ac:dyDescent="0.3">
      <c r="A87" s="94"/>
      <c r="B87" s="48"/>
      <c r="C87" s="49">
        <v>0</v>
      </c>
      <c r="D87" s="50">
        <f>$C$8*C87</f>
        <v>0</v>
      </c>
      <c r="E87" s="49">
        <v>0</v>
      </c>
      <c r="F87" s="51">
        <f>$C$9*E87</f>
        <v>0</v>
      </c>
      <c r="G87" s="49">
        <v>0</v>
      </c>
      <c r="H87" s="51">
        <f t="shared" ref="H87:H92" si="63">$C$10*G87</f>
        <v>0</v>
      </c>
      <c r="I87" s="52">
        <v>0</v>
      </c>
      <c r="J87" s="53">
        <f>$C$11*I87</f>
        <v>0</v>
      </c>
      <c r="K87" s="52">
        <v>0</v>
      </c>
      <c r="L87" s="53">
        <f>$C$12*K87</f>
        <v>0</v>
      </c>
      <c r="M87" s="52">
        <v>0</v>
      </c>
      <c r="N87" s="53">
        <f>$C$13*M87</f>
        <v>0</v>
      </c>
      <c r="O87" s="54">
        <f t="shared" ref="O87:O92" si="64">D87+F87+H87+J87+L87+N87</f>
        <v>0</v>
      </c>
      <c r="P87" s="55">
        <f t="shared" ref="P87:P92" si="65">C87+E87+G87+I87+K87+M87</f>
        <v>0</v>
      </c>
      <c r="Q87" s="56" t="e">
        <f>O87/P87</f>
        <v>#DIV/0!</v>
      </c>
    </row>
    <row r="88" spans="1:17" ht="11.4" customHeight="1" x14ac:dyDescent="0.3">
      <c r="A88" s="94"/>
      <c r="B88" s="57"/>
      <c r="C88" s="58">
        <v>0</v>
      </c>
      <c r="D88" s="59">
        <f t="shared" ref="D88:D92" si="66">$C$8*C88</f>
        <v>0</v>
      </c>
      <c r="E88" s="58">
        <v>0</v>
      </c>
      <c r="F88" s="51">
        <f t="shared" ref="F88:F92" si="67">$C$9*E88</f>
        <v>0</v>
      </c>
      <c r="G88" s="58">
        <v>0</v>
      </c>
      <c r="H88" s="60">
        <f t="shared" si="63"/>
        <v>0</v>
      </c>
      <c r="I88" s="61">
        <v>0</v>
      </c>
      <c r="J88" s="53">
        <f t="shared" ref="J88:J92" si="68">$C$11*I88</f>
        <v>0</v>
      </c>
      <c r="K88" s="61">
        <v>0</v>
      </c>
      <c r="L88" s="53">
        <f t="shared" ref="L88:L92" si="69">$C$12*K88</f>
        <v>0</v>
      </c>
      <c r="M88" s="61">
        <v>0</v>
      </c>
      <c r="N88" s="53">
        <f t="shared" ref="N88:N92" si="70">+$C$13</f>
        <v>0</v>
      </c>
      <c r="O88" s="54">
        <f t="shared" si="64"/>
        <v>0</v>
      </c>
      <c r="P88" s="55">
        <f t="shared" si="65"/>
        <v>0</v>
      </c>
      <c r="Q88" s="62" t="e">
        <f t="shared" ref="Q88:Q93" si="71">O88/P88</f>
        <v>#DIV/0!</v>
      </c>
    </row>
    <row r="89" spans="1:17" ht="11.4" customHeight="1" x14ac:dyDescent="0.3">
      <c r="A89" s="94"/>
      <c r="B89" s="57"/>
      <c r="C89" s="58">
        <v>0</v>
      </c>
      <c r="D89" s="59">
        <f t="shared" si="66"/>
        <v>0</v>
      </c>
      <c r="E89" s="58">
        <v>0</v>
      </c>
      <c r="F89" s="51">
        <f t="shared" si="67"/>
        <v>0</v>
      </c>
      <c r="G89" s="58">
        <v>0</v>
      </c>
      <c r="H89" s="60">
        <f t="shared" si="63"/>
        <v>0</v>
      </c>
      <c r="I89" s="61">
        <v>0</v>
      </c>
      <c r="J89" s="53">
        <f t="shared" si="68"/>
        <v>0</v>
      </c>
      <c r="K89" s="61">
        <v>0</v>
      </c>
      <c r="L89" s="53">
        <f t="shared" si="69"/>
        <v>0</v>
      </c>
      <c r="M89" s="61">
        <v>0</v>
      </c>
      <c r="N89" s="53">
        <f t="shared" si="70"/>
        <v>0</v>
      </c>
      <c r="O89" s="54">
        <f t="shared" si="64"/>
        <v>0</v>
      </c>
      <c r="P89" s="55">
        <f t="shared" si="65"/>
        <v>0</v>
      </c>
      <c r="Q89" s="62" t="e">
        <f t="shared" si="71"/>
        <v>#DIV/0!</v>
      </c>
    </row>
    <row r="90" spans="1:17" ht="11.4" customHeight="1" x14ac:dyDescent="0.3">
      <c r="A90" s="94"/>
      <c r="B90" s="57"/>
      <c r="C90" s="58">
        <v>0</v>
      </c>
      <c r="D90" s="59">
        <f t="shared" si="66"/>
        <v>0</v>
      </c>
      <c r="E90" s="58">
        <v>0</v>
      </c>
      <c r="F90" s="51">
        <f t="shared" si="67"/>
        <v>0</v>
      </c>
      <c r="G90" s="58">
        <v>0</v>
      </c>
      <c r="H90" s="60">
        <f t="shared" si="63"/>
        <v>0</v>
      </c>
      <c r="I90" s="61">
        <v>0</v>
      </c>
      <c r="J90" s="53">
        <f t="shared" si="68"/>
        <v>0</v>
      </c>
      <c r="K90" s="61">
        <v>0</v>
      </c>
      <c r="L90" s="53">
        <f t="shared" si="69"/>
        <v>0</v>
      </c>
      <c r="M90" s="61">
        <v>0</v>
      </c>
      <c r="N90" s="53">
        <f t="shared" si="70"/>
        <v>0</v>
      </c>
      <c r="O90" s="54">
        <f t="shared" si="64"/>
        <v>0</v>
      </c>
      <c r="P90" s="55">
        <f t="shared" si="65"/>
        <v>0</v>
      </c>
      <c r="Q90" s="62" t="e">
        <f t="shared" si="71"/>
        <v>#DIV/0!</v>
      </c>
    </row>
    <row r="91" spans="1:17" ht="11.4" customHeight="1" x14ac:dyDescent="0.3">
      <c r="A91" s="94"/>
      <c r="B91" s="57"/>
      <c r="C91" s="58">
        <v>0</v>
      </c>
      <c r="D91" s="59">
        <f t="shared" si="66"/>
        <v>0</v>
      </c>
      <c r="E91" s="58">
        <v>0</v>
      </c>
      <c r="F91" s="51">
        <f t="shared" si="67"/>
        <v>0</v>
      </c>
      <c r="G91" s="58">
        <v>0</v>
      </c>
      <c r="H91" s="60">
        <f t="shared" si="63"/>
        <v>0</v>
      </c>
      <c r="I91" s="61">
        <v>0</v>
      </c>
      <c r="J91" s="53">
        <f t="shared" si="68"/>
        <v>0</v>
      </c>
      <c r="K91" s="61">
        <v>0</v>
      </c>
      <c r="L91" s="53">
        <f t="shared" si="69"/>
        <v>0</v>
      </c>
      <c r="M91" s="61">
        <v>0</v>
      </c>
      <c r="N91" s="53">
        <f t="shared" si="70"/>
        <v>0</v>
      </c>
      <c r="O91" s="54">
        <f t="shared" si="64"/>
        <v>0</v>
      </c>
      <c r="P91" s="55">
        <f t="shared" si="65"/>
        <v>0</v>
      </c>
      <c r="Q91" s="62" t="e">
        <f t="shared" si="71"/>
        <v>#DIV/0!</v>
      </c>
    </row>
    <row r="92" spans="1:17" ht="11.4" customHeight="1" thickBot="1" x14ac:dyDescent="0.35">
      <c r="A92" s="94"/>
      <c r="B92" s="63"/>
      <c r="C92" s="58">
        <v>0</v>
      </c>
      <c r="D92" s="59">
        <f t="shared" si="66"/>
        <v>0</v>
      </c>
      <c r="E92" s="58">
        <v>0</v>
      </c>
      <c r="F92" s="51">
        <f t="shared" si="67"/>
        <v>0</v>
      </c>
      <c r="G92" s="58">
        <v>0</v>
      </c>
      <c r="H92" s="60">
        <f t="shared" si="63"/>
        <v>0</v>
      </c>
      <c r="I92" s="61">
        <v>0</v>
      </c>
      <c r="J92" s="53">
        <f t="shared" si="68"/>
        <v>0</v>
      </c>
      <c r="K92" s="61">
        <v>0</v>
      </c>
      <c r="L92" s="53">
        <f t="shared" si="69"/>
        <v>0</v>
      </c>
      <c r="M92" s="61">
        <v>0</v>
      </c>
      <c r="N92" s="53">
        <f t="shared" si="70"/>
        <v>0</v>
      </c>
      <c r="O92" s="54">
        <f t="shared" si="64"/>
        <v>0</v>
      </c>
      <c r="P92" s="55">
        <f t="shared" si="65"/>
        <v>0</v>
      </c>
      <c r="Q92" s="62" t="e">
        <f t="shared" si="71"/>
        <v>#DIV/0!</v>
      </c>
    </row>
    <row r="93" spans="1:17" s="47" customFormat="1" ht="11.4" customHeight="1" thickBot="1" x14ac:dyDescent="0.35">
      <c r="A93" s="94"/>
      <c r="B93" s="64" t="s">
        <v>63</v>
      </c>
      <c r="C93" s="65">
        <f>SUM(C87:C92)</f>
        <v>0</v>
      </c>
      <c r="D93" s="66"/>
      <c r="E93" s="65">
        <f>SUM(E87:E92)</f>
        <v>0</v>
      </c>
      <c r="F93" s="67"/>
      <c r="G93" s="65">
        <f>SUM(G87:G92)</f>
        <v>0</v>
      </c>
      <c r="H93" s="66"/>
      <c r="I93" s="68">
        <f>SUM(I87:I92)</f>
        <v>0</v>
      </c>
      <c r="J93" s="69"/>
      <c r="K93" s="68">
        <f>SUM(K87:K92)</f>
        <v>0</v>
      </c>
      <c r="L93" s="69"/>
      <c r="M93" s="68">
        <f>SUM(M87:M92)</f>
        <v>0</v>
      </c>
      <c r="N93" s="69"/>
      <c r="O93" s="70">
        <f>O87+O88+O89+O90+O91+O92</f>
        <v>0</v>
      </c>
      <c r="P93" s="71">
        <f>SUM(P87:P92)</f>
        <v>0</v>
      </c>
      <c r="Q93" s="72" t="e">
        <f t="shared" si="71"/>
        <v>#DIV/0!</v>
      </c>
    </row>
    <row r="95" spans="1:17" ht="14.5" thickBot="1" x14ac:dyDescent="0.35"/>
    <row r="96" spans="1:17" s="47" customFormat="1" ht="11.4" customHeight="1" thickBot="1" x14ac:dyDescent="0.35">
      <c r="A96" s="93" t="s">
        <v>71</v>
      </c>
      <c r="B96" s="42" t="s">
        <v>58</v>
      </c>
      <c r="C96" s="43" t="str">
        <f>$A$8</f>
        <v>Directeur de projet</v>
      </c>
      <c r="D96" s="44" t="s">
        <v>59</v>
      </c>
      <c r="E96" s="43" t="str">
        <f>$A$9</f>
        <v>Manager</v>
      </c>
      <c r="F96" s="44" t="s">
        <v>59</v>
      </c>
      <c r="G96" s="43" t="str">
        <f>$A$10</f>
        <v>Consultant Expert</v>
      </c>
      <c r="H96" s="44" t="s">
        <v>59</v>
      </c>
      <c r="I96" s="45" t="str">
        <f>$A$11</f>
        <v>Consultant Sénior</v>
      </c>
      <c r="J96" s="45" t="s">
        <v>59</v>
      </c>
      <c r="K96" s="45" t="str">
        <f>$A$12</f>
        <v>Consultant Confirmé</v>
      </c>
      <c r="L96" s="45" t="s">
        <v>59</v>
      </c>
      <c r="M96" s="45" t="str">
        <f>$A$13</f>
        <v>Consultant Junior</v>
      </c>
      <c r="N96" s="45" t="s">
        <v>59</v>
      </c>
      <c r="O96" s="46" t="s">
        <v>60</v>
      </c>
      <c r="P96" s="46" t="s">
        <v>61</v>
      </c>
      <c r="Q96" s="46" t="s">
        <v>62</v>
      </c>
    </row>
    <row r="97" spans="1:17" ht="11.4" customHeight="1" x14ac:dyDescent="0.3">
      <c r="A97" s="94"/>
      <c r="B97" s="48"/>
      <c r="C97" s="49">
        <v>0</v>
      </c>
      <c r="D97" s="50">
        <f>$C$8*C97</f>
        <v>0</v>
      </c>
      <c r="E97" s="49">
        <v>0</v>
      </c>
      <c r="F97" s="51">
        <f>$C$9*E97</f>
        <v>0</v>
      </c>
      <c r="G97" s="49">
        <v>0</v>
      </c>
      <c r="H97" s="51">
        <f t="shared" ref="H97:H102" si="72">$C$10*G97</f>
        <v>0</v>
      </c>
      <c r="I97" s="52">
        <v>0</v>
      </c>
      <c r="J97" s="53">
        <f>$C$11*I97</f>
        <v>0</v>
      </c>
      <c r="K97" s="52">
        <v>0</v>
      </c>
      <c r="L97" s="53">
        <f>$C$12*K97</f>
        <v>0</v>
      </c>
      <c r="M97" s="52">
        <v>0</v>
      </c>
      <c r="N97" s="53">
        <f>$C$13*M97</f>
        <v>0</v>
      </c>
      <c r="O97" s="54">
        <f t="shared" ref="O97:O102" si="73">D97+F97+H97+J97+L97+N97</f>
        <v>0</v>
      </c>
      <c r="P97" s="55">
        <f t="shared" ref="P97:P102" si="74">C97+E97+G97+I97+K97+M97</f>
        <v>0</v>
      </c>
      <c r="Q97" s="56" t="e">
        <f>O97/P97</f>
        <v>#DIV/0!</v>
      </c>
    </row>
    <row r="98" spans="1:17" ht="11.4" customHeight="1" x14ac:dyDescent="0.3">
      <c r="A98" s="94"/>
      <c r="B98" s="57"/>
      <c r="C98" s="58">
        <v>0</v>
      </c>
      <c r="D98" s="59">
        <f t="shared" ref="D98:D102" si="75">$C$8*C98</f>
        <v>0</v>
      </c>
      <c r="E98" s="58">
        <v>0</v>
      </c>
      <c r="F98" s="51">
        <f t="shared" ref="F98:F102" si="76">$C$9*E98</f>
        <v>0</v>
      </c>
      <c r="G98" s="58">
        <v>0</v>
      </c>
      <c r="H98" s="60">
        <f t="shared" si="72"/>
        <v>0</v>
      </c>
      <c r="I98" s="61">
        <v>0</v>
      </c>
      <c r="J98" s="53">
        <f t="shared" ref="J98:J102" si="77">$C$11*I98</f>
        <v>0</v>
      </c>
      <c r="K98" s="61">
        <v>0</v>
      </c>
      <c r="L98" s="53">
        <f t="shared" ref="L98:L102" si="78">$C$12*K98</f>
        <v>0</v>
      </c>
      <c r="M98" s="61">
        <v>0</v>
      </c>
      <c r="N98" s="53">
        <f t="shared" ref="N98:N102" si="79">+$C$13</f>
        <v>0</v>
      </c>
      <c r="O98" s="54">
        <f t="shared" si="73"/>
        <v>0</v>
      </c>
      <c r="P98" s="55">
        <f t="shared" si="74"/>
        <v>0</v>
      </c>
      <c r="Q98" s="62" t="e">
        <f t="shared" ref="Q98:Q103" si="80">O98/P98</f>
        <v>#DIV/0!</v>
      </c>
    </row>
    <row r="99" spans="1:17" ht="11.4" customHeight="1" x14ac:dyDescent="0.3">
      <c r="A99" s="94"/>
      <c r="B99" s="57"/>
      <c r="C99" s="58">
        <v>0</v>
      </c>
      <c r="D99" s="59">
        <f t="shared" si="75"/>
        <v>0</v>
      </c>
      <c r="E99" s="58">
        <v>0</v>
      </c>
      <c r="F99" s="51">
        <f t="shared" si="76"/>
        <v>0</v>
      </c>
      <c r="G99" s="58">
        <v>0</v>
      </c>
      <c r="H99" s="60">
        <f t="shared" si="72"/>
        <v>0</v>
      </c>
      <c r="I99" s="61">
        <v>0</v>
      </c>
      <c r="J99" s="53">
        <f t="shared" si="77"/>
        <v>0</v>
      </c>
      <c r="K99" s="61">
        <v>0</v>
      </c>
      <c r="L99" s="53">
        <f t="shared" si="78"/>
        <v>0</v>
      </c>
      <c r="M99" s="61">
        <v>0</v>
      </c>
      <c r="N99" s="53">
        <f t="shared" si="79"/>
        <v>0</v>
      </c>
      <c r="O99" s="54">
        <f t="shared" si="73"/>
        <v>0</v>
      </c>
      <c r="P99" s="55">
        <f t="shared" si="74"/>
        <v>0</v>
      </c>
      <c r="Q99" s="62" t="e">
        <f t="shared" si="80"/>
        <v>#DIV/0!</v>
      </c>
    </row>
    <row r="100" spans="1:17" ht="11.4" customHeight="1" x14ac:dyDescent="0.3">
      <c r="A100" s="94"/>
      <c r="B100" s="57"/>
      <c r="C100" s="58">
        <v>0</v>
      </c>
      <c r="D100" s="59">
        <f t="shared" si="75"/>
        <v>0</v>
      </c>
      <c r="E100" s="58">
        <v>0</v>
      </c>
      <c r="F100" s="51">
        <f t="shared" si="76"/>
        <v>0</v>
      </c>
      <c r="G100" s="58">
        <v>0</v>
      </c>
      <c r="H100" s="60">
        <f t="shared" si="72"/>
        <v>0</v>
      </c>
      <c r="I100" s="61">
        <v>0</v>
      </c>
      <c r="J100" s="53">
        <f t="shared" si="77"/>
        <v>0</v>
      </c>
      <c r="K100" s="61">
        <v>0</v>
      </c>
      <c r="L100" s="53">
        <f t="shared" si="78"/>
        <v>0</v>
      </c>
      <c r="M100" s="61">
        <v>0</v>
      </c>
      <c r="N100" s="53">
        <f t="shared" si="79"/>
        <v>0</v>
      </c>
      <c r="O100" s="54">
        <f t="shared" si="73"/>
        <v>0</v>
      </c>
      <c r="P100" s="55">
        <f t="shared" si="74"/>
        <v>0</v>
      </c>
      <c r="Q100" s="62" t="e">
        <f t="shared" si="80"/>
        <v>#DIV/0!</v>
      </c>
    </row>
    <row r="101" spans="1:17" ht="11.4" customHeight="1" x14ac:dyDescent="0.3">
      <c r="A101" s="94"/>
      <c r="B101" s="57"/>
      <c r="C101" s="58">
        <v>0</v>
      </c>
      <c r="D101" s="59">
        <f t="shared" si="75"/>
        <v>0</v>
      </c>
      <c r="E101" s="58">
        <v>0</v>
      </c>
      <c r="F101" s="51">
        <f t="shared" si="76"/>
        <v>0</v>
      </c>
      <c r="G101" s="58">
        <v>0</v>
      </c>
      <c r="H101" s="60">
        <f t="shared" si="72"/>
        <v>0</v>
      </c>
      <c r="I101" s="61">
        <v>0</v>
      </c>
      <c r="J101" s="53">
        <f t="shared" si="77"/>
        <v>0</v>
      </c>
      <c r="K101" s="61">
        <v>0</v>
      </c>
      <c r="L101" s="53">
        <f t="shared" si="78"/>
        <v>0</v>
      </c>
      <c r="M101" s="61">
        <v>0</v>
      </c>
      <c r="N101" s="53">
        <f t="shared" si="79"/>
        <v>0</v>
      </c>
      <c r="O101" s="54">
        <f t="shared" si="73"/>
        <v>0</v>
      </c>
      <c r="P101" s="55">
        <f t="shared" si="74"/>
        <v>0</v>
      </c>
      <c r="Q101" s="62" t="e">
        <f t="shared" si="80"/>
        <v>#DIV/0!</v>
      </c>
    </row>
    <row r="102" spans="1:17" ht="11.4" customHeight="1" thickBot="1" x14ac:dyDescent="0.35">
      <c r="A102" s="94"/>
      <c r="B102" s="63"/>
      <c r="C102" s="58">
        <v>0</v>
      </c>
      <c r="D102" s="59">
        <f t="shared" si="75"/>
        <v>0</v>
      </c>
      <c r="E102" s="58">
        <v>0</v>
      </c>
      <c r="F102" s="51">
        <f t="shared" si="76"/>
        <v>0</v>
      </c>
      <c r="G102" s="58">
        <v>0</v>
      </c>
      <c r="H102" s="60">
        <f t="shared" si="72"/>
        <v>0</v>
      </c>
      <c r="I102" s="61">
        <v>0</v>
      </c>
      <c r="J102" s="53">
        <f t="shared" si="77"/>
        <v>0</v>
      </c>
      <c r="K102" s="61">
        <v>0</v>
      </c>
      <c r="L102" s="53">
        <f t="shared" si="78"/>
        <v>0</v>
      </c>
      <c r="M102" s="61">
        <v>0</v>
      </c>
      <c r="N102" s="53">
        <f t="shared" si="79"/>
        <v>0</v>
      </c>
      <c r="O102" s="54">
        <f t="shared" si="73"/>
        <v>0</v>
      </c>
      <c r="P102" s="55">
        <f t="shared" si="74"/>
        <v>0</v>
      </c>
      <c r="Q102" s="62" t="e">
        <f t="shared" si="80"/>
        <v>#DIV/0!</v>
      </c>
    </row>
    <row r="103" spans="1:17" s="47" customFormat="1" ht="11.4" customHeight="1" thickBot="1" x14ac:dyDescent="0.35">
      <c r="A103" s="94"/>
      <c r="B103" s="64" t="s">
        <v>63</v>
      </c>
      <c r="C103" s="65">
        <f>SUM(C97:C102)</f>
        <v>0</v>
      </c>
      <c r="D103" s="66"/>
      <c r="E103" s="65">
        <f>SUM(E97:E102)</f>
        <v>0</v>
      </c>
      <c r="F103" s="67"/>
      <c r="G103" s="65">
        <f>SUM(G97:G102)</f>
        <v>0</v>
      </c>
      <c r="H103" s="66"/>
      <c r="I103" s="68">
        <f>SUM(I97:I102)</f>
        <v>0</v>
      </c>
      <c r="J103" s="69"/>
      <c r="K103" s="68">
        <f>SUM(K97:K102)</f>
        <v>0</v>
      </c>
      <c r="L103" s="69"/>
      <c r="M103" s="68">
        <f>SUM(M97:M102)</f>
        <v>0</v>
      </c>
      <c r="N103" s="69"/>
      <c r="O103" s="70">
        <f>O97+O98+O99+O100+O101+O102</f>
        <v>0</v>
      </c>
      <c r="P103" s="71">
        <f>SUM(P97:P102)</f>
        <v>0</v>
      </c>
      <c r="Q103" s="72" t="e">
        <f t="shared" si="80"/>
        <v>#DIV/0!</v>
      </c>
    </row>
    <row r="105" spans="1:17" ht="14.5" thickBot="1" x14ac:dyDescent="0.35"/>
    <row r="106" spans="1:17" s="47" customFormat="1" ht="11.4" customHeight="1" thickBot="1" x14ac:dyDescent="0.35">
      <c r="A106" s="93" t="s">
        <v>72</v>
      </c>
      <c r="B106" s="42" t="s">
        <v>58</v>
      </c>
      <c r="C106" s="43" t="str">
        <f>$A$8</f>
        <v>Directeur de projet</v>
      </c>
      <c r="D106" s="44" t="s">
        <v>59</v>
      </c>
      <c r="E106" s="43" t="str">
        <f>$A$9</f>
        <v>Manager</v>
      </c>
      <c r="F106" s="44" t="s">
        <v>59</v>
      </c>
      <c r="G106" s="43" t="str">
        <f>$A$10</f>
        <v>Consultant Expert</v>
      </c>
      <c r="H106" s="44" t="s">
        <v>59</v>
      </c>
      <c r="I106" s="45" t="str">
        <f>$A$11</f>
        <v>Consultant Sénior</v>
      </c>
      <c r="J106" s="45" t="s">
        <v>59</v>
      </c>
      <c r="K106" s="45" t="str">
        <f>$A$12</f>
        <v>Consultant Confirmé</v>
      </c>
      <c r="L106" s="45" t="s">
        <v>59</v>
      </c>
      <c r="M106" s="45" t="str">
        <f>$A$13</f>
        <v>Consultant Junior</v>
      </c>
      <c r="N106" s="45" t="s">
        <v>59</v>
      </c>
      <c r="O106" s="46" t="s">
        <v>60</v>
      </c>
      <c r="P106" s="46" t="s">
        <v>61</v>
      </c>
      <c r="Q106" s="46" t="s">
        <v>62</v>
      </c>
    </row>
    <row r="107" spans="1:17" ht="11.4" customHeight="1" x14ac:dyDescent="0.3">
      <c r="A107" s="94"/>
      <c r="B107" s="48"/>
      <c r="C107" s="49">
        <v>0</v>
      </c>
      <c r="D107" s="50">
        <f>$C$8*C107</f>
        <v>0</v>
      </c>
      <c r="E107" s="49">
        <v>0</v>
      </c>
      <c r="F107" s="51">
        <f>$C$9*E107</f>
        <v>0</v>
      </c>
      <c r="G107" s="49">
        <v>0</v>
      </c>
      <c r="H107" s="51">
        <f t="shared" ref="H107:H112" si="81">$C$10*G107</f>
        <v>0</v>
      </c>
      <c r="I107" s="52">
        <v>0</v>
      </c>
      <c r="J107" s="53">
        <f>$C$11*I107</f>
        <v>0</v>
      </c>
      <c r="K107" s="52">
        <v>0</v>
      </c>
      <c r="L107" s="53">
        <f>$C$12*K107</f>
        <v>0</v>
      </c>
      <c r="M107" s="52">
        <v>0</v>
      </c>
      <c r="N107" s="53">
        <f>$C$13*M107</f>
        <v>0</v>
      </c>
      <c r="O107" s="54">
        <f t="shared" ref="O107:O112" si="82">D107+F107+H107+J107+L107+N107</f>
        <v>0</v>
      </c>
      <c r="P107" s="55">
        <f t="shared" ref="P107:P112" si="83">C107+E107+G107+I107+K107+M107</f>
        <v>0</v>
      </c>
      <c r="Q107" s="56" t="e">
        <f>O107/P107</f>
        <v>#DIV/0!</v>
      </c>
    </row>
    <row r="108" spans="1:17" ht="11.4" customHeight="1" x14ac:dyDescent="0.3">
      <c r="A108" s="94"/>
      <c r="B108" s="57"/>
      <c r="C108" s="58">
        <v>0</v>
      </c>
      <c r="D108" s="59">
        <f t="shared" ref="D108:D112" si="84">$C$8*C108</f>
        <v>0</v>
      </c>
      <c r="E108" s="58">
        <v>0</v>
      </c>
      <c r="F108" s="51">
        <f t="shared" ref="F108:F112" si="85">$C$9*E108</f>
        <v>0</v>
      </c>
      <c r="G108" s="58">
        <v>0</v>
      </c>
      <c r="H108" s="60">
        <f t="shared" si="81"/>
        <v>0</v>
      </c>
      <c r="I108" s="61">
        <v>0</v>
      </c>
      <c r="J108" s="53">
        <f t="shared" ref="J108:J112" si="86">$C$11*I108</f>
        <v>0</v>
      </c>
      <c r="K108" s="61">
        <v>0</v>
      </c>
      <c r="L108" s="53">
        <f t="shared" ref="L108:L112" si="87">$C$12*K108</f>
        <v>0</v>
      </c>
      <c r="M108" s="61">
        <v>0</v>
      </c>
      <c r="N108" s="53">
        <f t="shared" ref="N108:N112" si="88">+$C$13</f>
        <v>0</v>
      </c>
      <c r="O108" s="54">
        <f t="shared" si="82"/>
        <v>0</v>
      </c>
      <c r="P108" s="55">
        <f t="shared" si="83"/>
        <v>0</v>
      </c>
      <c r="Q108" s="62" t="e">
        <f t="shared" ref="Q108:Q113" si="89">O108/P108</f>
        <v>#DIV/0!</v>
      </c>
    </row>
    <row r="109" spans="1:17" ht="11.4" customHeight="1" x14ac:dyDescent="0.3">
      <c r="A109" s="94"/>
      <c r="B109" s="57"/>
      <c r="C109" s="58">
        <v>0</v>
      </c>
      <c r="D109" s="59">
        <f t="shared" si="84"/>
        <v>0</v>
      </c>
      <c r="E109" s="58">
        <v>0</v>
      </c>
      <c r="F109" s="51">
        <f t="shared" si="85"/>
        <v>0</v>
      </c>
      <c r="G109" s="58">
        <v>0</v>
      </c>
      <c r="H109" s="60">
        <f t="shared" si="81"/>
        <v>0</v>
      </c>
      <c r="I109" s="61">
        <v>0</v>
      </c>
      <c r="J109" s="53">
        <f t="shared" si="86"/>
        <v>0</v>
      </c>
      <c r="K109" s="61">
        <v>0</v>
      </c>
      <c r="L109" s="53">
        <f t="shared" si="87"/>
        <v>0</v>
      </c>
      <c r="M109" s="61">
        <v>0</v>
      </c>
      <c r="N109" s="53">
        <f t="shared" si="88"/>
        <v>0</v>
      </c>
      <c r="O109" s="54">
        <f t="shared" si="82"/>
        <v>0</v>
      </c>
      <c r="P109" s="55">
        <f t="shared" si="83"/>
        <v>0</v>
      </c>
      <c r="Q109" s="62" t="e">
        <f t="shared" si="89"/>
        <v>#DIV/0!</v>
      </c>
    </row>
    <row r="110" spans="1:17" ht="11.4" customHeight="1" x14ac:dyDescent="0.3">
      <c r="A110" s="94"/>
      <c r="B110" s="57"/>
      <c r="C110" s="58">
        <v>0</v>
      </c>
      <c r="D110" s="59">
        <f t="shared" si="84"/>
        <v>0</v>
      </c>
      <c r="E110" s="58">
        <v>0</v>
      </c>
      <c r="F110" s="51">
        <f t="shared" si="85"/>
        <v>0</v>
      </c>
      <c r="G110" s="58">
        <v>0</v>
      </c>
      <c r="H110" s="60">
        <f t="shared" si="81"/>
        <v>0</v>
      </c>
      <c r="I110" s="61">
        <v>0</v>
      </c>
      <c r="J110" s="53">
        <f t="shared" si="86"/>
        <v>0</v>
      </c>
      <c r="K110" s="61">
        <v>0</v>
      </c>
      <c r="L110" s="53">
        <f t="shared" si="87"/>
        <v>0</v>
      </c>
      <c r="M110" s="61">
        <v>0</v>
      </c>
      <c r="N110" s="53">
        <f t="shared" si="88"/>
        <v>0</v>
      </c>
      <c r="O110" s="54">
        <f t="shared" si="82"/>
        <v>0</v>
      </c>
      <c r="P110" s="55">
        <f t="shared" si="83"/>
        <v>0</v>
      </c>
      <c r="Q110" s="62" t="e">
        <f t="shared" si="89"/>
        <v>#DIV/0!</v>
      </c>
    </row>
    <row r="111" spans="1:17" ht="11.4" customHeight="1" x14ac:dyDescent="0.3">
      <c r="A111" s="94"/>
      <c r="B111" s="57"/>
      <c r="C111" s="58">
        <v>0</v>
      </c>
      <c r="D111" s="59">
        <f t="shared" si="84"/>
        <v>0</v>
      </c>
      <c r="E111" s="58">
        <v>0</v>
      </c>
      <c r="F111" s="51">
        <f t="shared" si="85"/>
        <v>0</v>
      </c>
      <c r="G111" s="58">
        <v>0</v>
      </c>
      <c r="H111" s="60">
        <f t="shared" si="81"/>
        <v>0</v>
      </c>
      <c r="I111" s="61">
        <v>0</v>
      </c>
      <c r="J111" s="53">
        <f t="shared" si="86"/>
        <v>0</v>
      </c>
      <c r="K111" s="61">
        <v>0</v>
      </c>
      <c r="L111" s="53">
        <f t="shared" si="87"/>
        <v>0</v>
      </c>
      <c r="M111" s="61">
        <v>0</v>
      </c>
      <c r="N111" s="53">
        <f t="shared" si="88"/>
        <v>0</v>
      </c>
      <c r="O111" s="54">
        <f t="shared" si="82"/>
        <v>0</v>
      </c>
      <c r="P111" s="55">
        <f t="shared" si="83"/>
        <v>0</v>
      </c>
      <c r="Q111" s="62" t="e">
        <f t="shared" si="89"/>
        <v>#DIV/0!</v>
      </c>
    </row>
    <row r="112" spans="1:17" ht="11.4" customHeight="1" thickBot="1" x14ac:dyDescent="0.35">
      <c r="A112" s="94"/>
      <c r="B112" s="63"/>
      <c r="C112" s="58">
        <v>0</v>
      </c>
      <c r="D112" s="59">
        <f t="shared" si="84"/>
        <v>0</v>
      </c>
      <c r="E112" s="58">
        <v>0</v>
      </c>
      <c r="F112" s="51">
        <f t="shared" si="85"/>
        <v>0</v>
      </c>
      <c r="G112" s="58">
        <v>0</v>
      </c>
      <c r="H112" s="60">
        <f t="shared" si="81"/>
        <v>0</v>
      </c>
      <c r="I112" s="61">
        <v>0</v>
      </c>
      <c r="J112" s="53">
        <f t="shared" si="86"/>
        <v>0</v>
      </c>
      <c r="K112" s="61">
        <v>0</v>
      </c>
      <c r="L112" s="53">
        <f t="shared" si="87"/>
        <v>0</v>
      </c>
      <c r="M112" s="61">
        <v>0</v>
      </c>
      <c r="N112" s="53">
        <f t="shared" si="88"/>
        <v>0</v>
      </c>
      <c r="O112" s="54">
        <f t="shared" si="82"/>
        <v>0</v>
      </c>
      <c r="P112" s="55">
        <f t="shared" si="83"/>
        <v>0</v>
      </c>
      <c r="Q112" s="62" t="e">
        <f t="shared" si="89"/>
        <v>#DIV/0!</v>
      </c>
    </row>
    <row r="113" spans="1:17" s="47" customFormat="1" ht="11.4" customHeight="1" thickBot="1" x14ac:dyDescent="0.35">
      <c r="A113" s="94"/>
      <c r="B113" s="64" t="s">
        <v>63</v>
      </c>
      <c r="C113" s="65">
        <f>SUM(C107:C112)</f>
        <v>0</v>
      </c>
      <c r="D113" s="66"/>
      <c r="E113" s="65">
        <f>SUM(E107:E112)</f>
        <v>0</v>
      </c>
      <c r="F113" s="67"/>
      <c r="G113" s="65">
        <f>SUM(G107:G112)</f>
        <v>0</v>
      </c>
      <c r="H113" s="66"/>
      <c r="I113" s="68">
        <f>SUM(I107:I112)</f>
        <v>0</v>
      </c>
      <c r="J113" s="69"/>
      <c r="K113" s="68">
        <f>SUM(K107:K112)</f>
        <v>0</v>
      </c>
      <c r="L113" s="69"/>
      <c r="M113" s="68">
        <f>SUM(M107:M112)</f>
        <v>0</v>
      </c>
      <c r="N113" s="69"/>
      <c r="O113" s="70">
        <f>O107+O108+O109+O110+O111+O112</f>
        <v>0</v>
      </c>
      <c r="P113" s="71">
        <f>SUM(P107:P112)</f>
        <v>0</v>
      </c>
      <c r="Q113" s="72" t="e">
        <f t="shared" si="89"/>
        <v>#DIV/0!</v>
      </c>
    </row>
    <row r="115" spans="1:17" ht="14.5" thickBot="1" x14ac:dyDescent="0.35"/>
    <row r="116" spans="1:17" s="47" customFormat="1" ht="11.4" customHeight="1" thickBot="1" x14ac:dyDescent="0.35">
      <c r="A116" s="93" t="s">
        <v>73</v>
      </c>
      <c r="B116" s="42" t="s">
        <v>58</v>
      </c>
      <c r="C116" s="43" t="str">
        <f>$A$8</f>
        <v>Directeur de projet</v>
      </c>
      <c r="D116" s="44" t="s">
        <v>59</v>
      </c>
      <c r="E116" s="43" t="str">
        <f>$A$9</f>
        <v>Manager</v>
      </c>
      <c r="F116" s="44" t="s">
        <v>59</v>
      </c>
      <c r="G116" s="43" t="str">
        <f>$A$10</f>
        <v>Consultant Expert</v>
      </c>
      <c r="H116" s="44" t="s">
        <v>59</v>
      </c>
      <c r="I116" s="45" t="str">
        <f>$A$11</f>
        <v>Consultant Sénior</v>
      </c>
      <c r="J116" s="45" t="s">
        <v>59</v>
      </c>
      <c r="K116" s="45" t="str">
        <f>$A$12</f>
        <v>Consultant Confirmé</v>
      </c>
      <c r="L116" s="45" t="s">
        <v>59</v>
      </c>
      <c r="M116" s="45" t="str">
        <f>$A$13</f>
        <v>Consultant Junior</v>
      </c>
      <c r="N116" s="45" t="s">
        <v>59</v>
      </c>
      <c r="O116" s="46" t="s">
        <v>60</v>
      </c>
      <c r="P116" s="46" t="s">
        <v>61</v>
      </c>
      <c r="Q116" s="46" t="s">
        <v>62</v>
      </c>
    </row>
    <row r="117" spans="1:17" ht="11.4" customHeight="1" x14ac:dyDescent="0.3">
      <c r="A117" s="94"/>
      <c r="B117" s="48"/>
      <c r="C117" s="49">
        <v>0</v>
      </c>
      <c r="D117" s="50">
        <f>$C$8*C117</f>
        <v>0</v>
      </c>
      <c r="E117" s="49">
        <v>0</v>
      </c>
      <c r="F117" s="51">
        <f>$C$9*E117</f>
        <v>0</v>
      </c>
      <c r="G117" s="49">
        <v>0</v>
      </c>
      <c r="H117" s="51">
        <f t="shared" ref="H117:H122" si="90">$C$10*G117</f>
        <v>0</v>
      </c>
      <c r="I117" s="52">
        <v>0</v>
      </c>
      <c r="J117" s="53">
        <f>$C$11*I117</f>
        <v>0</v>
      </c>
      <c r="K117" s="52">
        <v>0</v>
      </c>
      <c r="L117" s="53">
        <f>$C$12*K117</f>
        <v>0</v>
      </c>
      <c r="M117" s="52">
        <v>0</v>
      </c>
      <c r="N117" s="53">
        <f>$C$13*M117</f>
        <v>0</v>
      </c>
      <c r="O117" s="54">
        <f t="shared" ref="O117:O122" si="91">D117+F117+H117+J117+L117+N117</f>
        <v>0</v>
      </c>
      <c r="P117" s="55">
        <f t="shared" ref="P117:P122" si="92">C117+E117+G117+I117+K117+M117</f>
        <v>0</v>
      </c>
      <c r="Q117" s="56" t="e">
        <f>O117/P117</f>
        <v>#DIV/0!</v>
      </c>
    </row>
    <row r="118" spans="1:17" ht="11.4" customHeight="1" x14ac:dyDescent="0.3">
      <c r="A118" s="94"/>
      <c r="B118" s="57"/>
      <c r="C118" s="58">
        <v>0</v>
      </c>
      <c r="D118" s="59">
        <f t="shared" ref="D118:D122" si="93">$C$8*C118</f>
        <v>0</v>
      </c>
      <c r="E118" s="58">
        <v>0</v>
      </c>
      <c r="F118" s="51">
        <f t="shared" ref="F118:F122" si="94">$C$9*E118</f>
        <v>0</v>
      </c>
      <c r="G118" s="58">
        <v>0</v>
      </c>
      <c r="H118" s="60">
        <f t="shared" si="90"/>
        <v>0</v>
      </c>
      <c r="I118" s="61">
        <v>0</v>
      </c>
      <c r="J118" s="53">
        <f t="shared" ref="J118:J122" si="95">$C$11*I118</f>
        <v>0</v>
      </c>
      <c r="K118" s="61">
        <v>0</v>
      </c>
      <c r="L118" s="53">
        <f t="shared" ref="L118:L122" si="96">$C$12*K118</f>
        <v>0</v>
      </c>
      <c r="M118" s="61">
        <v>0</v>
      </c>
      <c r="N118" s="53">
        <f t="shared" ref="N118:N122" si="97">+$C$13</f>
        <v>0</v>
      </c>
      <c r="O118" s="54">
        <f t="shared" si="91"/>
        <v>0</v>
      </c>
      <c r="P118" s="55">
        <f t="shared" si="92"/>
        <v>0</v>
      </c>
      <c r="Q118" s="62" t="e">
        <f t="shared" ref="Q118:Q123" si="98">O118/P118</f>
        <v>#DIV/0!</v>
      </c>
    </row>
    <row r="119" spans="1:17" ht="11.4" customHeight="1" x14ac:dyDescent="0.3">
      <c r="A119" s="94"/>
      <c r="B119" s="57"/>
      <c r="C119" s="58">
        <v>0</v>
      </c>
      <c r="D119" s="59">
        <f t="shared" si="93"/>
        <v>0</v>
      </c>
      <c r="E119" s="58">
        <v>0</v>
      </c>
      <c r="F119" s="51">
        <f t="shared" si="94"/>
        <v>0</v>
      </c>
      <c r="G119" s="58">
        <v>0</v>
      </c>
      <c r="H119" s="60">
        <f t="shared" si="90"/>
        <v>0</v>
      </c>
      <c r="I119" s="61">
        <v>0</v>
      </c>
      <c r="J119" s="53">
        <f t="shared" si="95"/>
        <v>0</v>
      </c>
      <c r="K119" s="61">
        <v>0</v>
      </c>
      <c r="L119" s="53">
        <f t="shared" si="96"/>
        <v>0</v>
      </c>
      <c r="M119" s="61">
        <v>0</v>
      </c>
      <c r="N119" s="53">
        <f t="shared" si="97"/>
        <v>0</v>
      </c>
      <c r="O119" s="54">
        <f t="shared" si="91"/>
        <v>0</v>
      </c>
      <c r="P119" s="55">
        <f t="shared" si="92"/>
        <v>0</v>
      </c>
      <c r="Q119" s="62" t="e">
        <f t="shared" si="98"/>
        <v>#DIV/0!</v>
      </c>
    </row>
    <row r="120" spans="1:17" ht="11.4" customHeight="1" x14ac:dyDescent="0.3">
      <c r="A120" s="94"/>
      <c r="B120" s="57"/>
      <c r="C120" s="58">
        <v>0</v>
      </c>
      <c r="D120" s="59">
        <f t="shared" si="93"/>
        <v>0</v>
      </c>
      <c r="E120" s="58">
        <v>0</v>
      </c>
      <c r="F120" s="51">
        <f t="shared" si="94"/>
        <v>0</v>
      </c>
      <c r="G120" s="58">
        <v>0</v>
      </c>
      <c r="H120" s="60">
        <f t="shared" si="90"/>
        <v>0</v>
      </c>
      <c r="I120" s="61">
        <v>0</v>
      </c>
      <c r="J120" s="53">
        <f t="shared" si="95"/>
        <v>0</v>
      </c>
      <c r="K120" s="61">
        <v>0</v>
      </c>
      <c r="L120" s="53">
        <f t="shared" si="96"/>
        <v>0</v>
      </c>
      <c r="M120" s="61">
        <v>0</v>
      </c>
      <c r="N120" s="53">
        <f t="shared" si="97"/>
        <v>0</v>
      </c>
      <c r="O120" s="54">
        <f t="shared" si="91"/>
        <v>0</v>
      </c>
      <c r="P120" s="55">
        <f t="shared" si="92"/>
        <v>0</v>
      </c>
      <c r="Q120" s="62" t="e">
        <f t="shared" si="98"/>
        <v>#DIV/0!</v>
      </c>
    </row>
    <row r="121" spans="1:17" ht="11.4" customHeight="1" x14ac:dyDescent="0.3">
      <c r="A121" s="94"/>
      <c r="B121" s="57"/>
      <c r="C121" s="58">
        <v>0</v>
      </c>
      <c r="D121" s="59">
        <f t="shared" si="93"/>
        <v>0</v>
      </c>
      <c r="E121" s="58">
        <v>0</v>
      </c>
      <c r="F121" s="51">
        <f t="shared" si="94"/>
        <v>0</v>
      </c>
      <c r="G121" s="58">
        <v>0</v>
      </c>
      <c r="H121" s="60">
        <f t="shared" si="90"/>
        <v>0</v>
      </c>
      <c r="I121" s="61">
        <v>0</v>
      </c>
      <c r="J121" s="53">
        <f t="shared" si="95"/>
        <v>0</v>
      </c>
      <c r="K121" s="61">
        <v>0</v>
      </c>
      <c r="L121" s="53">
        <f t="shared" si="96"/>
        <v>0</v>
      </c>
      <c r="M121" s="61">
        <v>0</v>
      </c>
      <c r="N121" s="53">
        <f t="shared" si="97"/>
        <v>0</v>
      </c>
      <c r="O121" s="54">
        <f t="shared" si="91"/>
        <v>0</v>
      </c>
      <c r="P121" s="55">
        <f t="shared" si="92"/>
        <v>0</v>
      </c>
      <c r="Q121" s="62" t="e">
        <f t="shared" si="98"/>
        <v>#DIV/0!</v>
      </c>
    </row>
    <row r="122" spans="1:17" ht="11.4" customHeight="1" thickBot="1" x14ac:dyDescent="0.35">
      <c r="A122" s="94"/>
      <c r="B122" s="63"/>
      <c r="C122" s="58">
        <v>0</v>
      </c>
      <c r="D122" s="59">
        <f t="shared" si="93"/>
        <v>0</v>
      </c>
      <c r="E122" s="58">
        <v>0</v>
      </c>
      <c r="F122" s="51">
        <f t="shared" si="94"/>
        <v>0</v>
      </c>
      <c r="G122" s="58">
        <v>0</v>
      </c>
      <c r="H122" s="60">
        <f t="shared" si="90"/>
        <v>0</v>
      </c>
      <c r="I122" s="61">
        <v>0</v>
      </c>
      <c r="J122" s="53">
        <f t="shared" si="95"/>
        <v>0</v>
      </c>
      <c r="K122" s="61">
        <v>0</v>
      </c>
      <c r="L122" s="53">
        <f t="shared" si="96"/>
        <v>0</v>
      </c>
      <c r="M122" s="61">
        <v>0</v>
      </c>
      <c r="N122" s="53">
        <f t="shared" si="97"/>
        <v>0</v>
      </c>
      <c r="O122" s="54">
        <f t="shared" si="91"/>
        <v>0</v>
      </c>
      <c r="P122" s="55">
        <f t="shared" si="92"/>
        <v>0</v>
      </c>
      <c r="Q122" s="62" t="e">
        <f t="shared" si="98"/>
        <v>#DIV/0!</v>
      </c>
    </row>
    <row r="123" spans="1:17" s="47" customFormat="1" ht="11.4" customHeight="1" thickBot="1" x14ac:dyDescent="0.35">
      <c r="A123" s="94"/>
      <c r="B123" s="64" t="s">
        <v>63</v>
      </c>
      <c r="C123" s="65">
        <f>SUM(C117:C122)</f>
        <v>0</v>
      </c>
      <c r="D123" s="66"/>
      <c r="E123" s="65">
        <f>SUM(E117:E122)</f>
        <v>0</v>
      </c>
      <c r="F123" s="67"/>
      <c r="G123" s="65">
        <f>SUM(G117:G122)</f>
        <v>0</v>
      </c>
      <c r="H123" s="66"/>
      <c r="I123" s="68">
        <f>SUM(I117:I122)</f>
        <v>0</v>
      </c>
      <c r="J123" s="69"/>
      <c r="K123" s="68">
        <f>SUM(K117:K122)</f>
        <v>0</v>
      </c>
      <c r="L123" s="69"/>
      <c r="M123" s="68">
        <f>SUM(M117:M122)</f>
        <v>0</v>
      </c>
      <c r="N123" s="69"/>
      <c r="O123" s="70">
        <f>O117+O118+O119+O120+O121+O122</f>
        <v>0</v>
      </c>
      <c r="P123" s="71">
        <f>SUM(P117:P122)</f>
        <v>0</v>
      </c>
      <c r="Q123" s="72" t="e">
        <f t="shared" si="98"/>
        <v>#DIV/0!</v>
      </c>
    </row>
    <row r="125" spans="1:17" ht="14.5" thickBot="1" x14ac:dyDescent="0.35"/>
    <row r="126" spans="1:17" s="47" customFormat="1" ht="11.4" customHeight="1" thickBot="1" x14ac:dyDescent="0.35">
      <c r="A126" s="93" t="s">
        <v>74</v>
      </c>
      <c r="B126" s="42" t="s">
        <v>58</v>
      </c>
      <c r="C126" s="43" t="str">
        <f>$A$8</f>
        <v>Directeur de projet</v>
      </c>
      <c r="D126" s="44" t="s">
        <v>59</v>
      </c>
      <c r="E126" s="43" t="str">
        <f>$A$9</f>
        <v>Manager</v>
      </c>
      <c r="F126" s="44" t="s">
        <v>59</v>
      </c>
      <c r="G126" s="43" t="str">
        <f>$A$10</f>
        <v>Consultant Expert</v>
      </c>
      <c r="H126" s="44" t="s">
        <v>59</v>
      </c>
      <c r="I126" s="45" t="str">
        <f>$A$11</f>
        <v>Consultant Sénior</v>
      </c>
      <c r="J126" s="45" t="s">
        <v>59</v>
      </c>
      <c r="K126" s="45" t="str">
        <f>$A$12</f>
        <v>Consultant Confirmé</v>
      </c>
      <c r="L126" s="45" t="s">
        <v>59</v>
      </c>
      <c r="M126" s="45" t="str">
        <f>$A$13</f>
        <v>Consultant Junior</v>
      </c>
      <c r="N126" s="45" t="s">
        <v>59</v>
      </c>
      <c r="O126" s="46" t="s">
        <v>60</v>
      </c>
      <c r="P126" s="46" t="s">
        <v>61</v>
      </c>
      <c r="Q126" s="46" t="s">
        <v>62</v>
      </c>
    </row>
    <row r="127" spans="1:17" ht="11.4" customHeight="1" x14ac:dyDescent="0.3">
      <c r="A127" s="94"/>
      <c r="B127" s="48"/>
      <c r="C127" s="49">
        <v>0</v>
      </c>
      <c r="D127" s="50">
        <f>$C$8*C127</f>
        <v>0</v>
      </c>
      <c r="E127" s="49">
        <v>0</v>
      </c>
      <c r="F127" s="51">
        <f>$C$9*E127</f>
        <v>0</v>
      </c>
      <c r="G127" s="49">
        <v>0</v>
      </c>
      <c r="H127" s="51">
        <f t="shared" ref="H127:H132" si="99">$C$10*G127</f>
        <v>0</v>
      </c>
      <c r="I127" s="52">
        <v>0</v>
      </c>
      <c r="J127" s="53">
        <f>$C$11*I127</f>
        <v>0</v>
      </c>
      <c r="K127" s="52">
        <v>0</v>
      </c>
      <c r="L127" s="53">
        <f>$C$12*K127</f>
        <v>0</v>
      </c>
      <c r="M127" s="52">
        <v>0</v>
      </c>
      <c r="N127" s="53">
        <f>$C$13*M127</f>
        <v>0</v>
      </c>
      <c r="O127" s="54">
        <f t="shared" ref="O127:O132" si="100">D127+F127+H127+J127+L127+N127</f>
        <v>0</v>
      </c>
      <c r="P127" s="55">
        <f t="shared" ref="P127:P132" si="101">C127+E127+G127+I127+K127+M127</f>
        <v>0</v>
      </c>
      <c r="Q127" s="56" t="e">
        <f>O127/P127</f>
        <v>#DIV/0!</v>
      </c>
    </row>
    <row r="128" spans="1:17" ht="11.4" customHeight="1" x14ac:dyDescent="0.3">
      <c r="A128" s="94"/>
      <c r="B128" s="57"/>
      <c r="C128" s="58">
        <v>0</v>
      </c>
      <c r="D128" s="59">
        <f t="shared" ref="D128:D132" si="102">$C$8*C128</f>
        <v>0</v>
      </c>
      <c r="E128" s="58">
        <v>0</v>
      </c>
      <c r="F128" s="51">
        <f t="shared" ref="F128:F132" si="103">$C$9*E128</f>
        <v>0</v>
      </c>
      <c r="G128" s="58">
        <v>0</v>
      </c>
      <c r="H128" s="60">
        <f t="shared" si="99"/>
        <v>0</v>
      </c>
      <c r="I128" s="61">
        <v>0</v>
      </c>
      <c r="J128" s="53">
        <f t="shared" ref="J128:J132" si="104">$C$11*I128</f>
        <v>0</v>
      </c>
      <c r="K128" s="61">
        <v>0</v>
      </c>
      <c r="L128" s="53">
        <f t="shared" ref="L128:L132" si="105">$C$12*K128</f>
        <v>0</v>
      </c>
      <c r="M128" s="61">
        <v>0</v>
      </c>
      <c r="N128" s="53">
        <f t="shared" ref="N128:N132" si="106">+$C$13</f>
        <v>0</v>
      </c>
      <c r="O128" s="54">
        <f t="shared" si="100"/>
        <v>0</v>
      </c>
      <c r="P128" s="55">
        <f t="shared" si="101"/>
        <v>0</v>
      </c>
      <c r="Q128" s="62" t="e">
        <f t="shared" ref="Q128:Q133" si="107">O128/P128</f>
        <v>#DIV/0!</v>
      </c>
    </row>
    <row r="129" spans="1:17" ht="11.4" customHeight="1" x14ac:dyDescent="0.3">
      <c r="A129" s="94"/>
      <c r="B129" s="57"/>
      <c r="C129" s="58">
        <v>0</v>
      </c>
      <c r="D129" s="59">
        <f t="shared" si="102"/>
        <v>0</v>
      </c>
      <c r="E129" s="58">
        <v>0</v>
      </c>
      <c r="F129" s="51">
        <f t="shared" si="103"/>
        <v>0</v>
      </c>
      <c r="G129" s="58">
        <v>0</v>
      </c>
      <c r="H129" s="60">
        <f t="shared" si="99"/>
        <v>0</v>
      </c>
      <c r="I129" s="61">
        <v>0</v>
      </c>
      <c r="J129" s="53">
        <f t="shared" si="104"/>
        <v>0</v>
      </c>
      <c r="K129" s="61">
        <v>0</v>
      </c>
      <c r="L129" s="53">
        <f t="shared" si="105"/>
        <v>0</v>
      </c>
      <c r="M129" s="61">
        <v>0</v>
      </c>
      <c r="N129" s="53">
        <f t="shared" si="106"/>
        <v>0</v>
      </c>
      <c r="O129" s="54">
        <f t="shared" si="100"/>
        <v>0</v>
      </c>
      <c r="P129" s="55">
        <f t="shared" si="101"/>
        <v>0</v>
      </c>
      <c r="Q129" s="62" t="e">
        <f t="shared" si="107"/>
        <v>#DIV/0!</v>
      </c>
    </row>
    <row r="130" spans="1:17" ht="11.4" customHeight="1" x14ac:dyDescent="0.3">
      <c r="A130" s="94"/>
      <c r="B130" s="57"/>
      <c r="C130" s="58">
        <v>0</v>
      </c>
      <c r="D130" s="59">
        <f t="shared" si="102"/>
        <v>0</v>
      </c>
      <c r="E130" s="58">
        <v>0</v>
      </c>
      <c r="F130" s="51">
        <f t="shared" si="103"/>
        <v>0</v>
      </c>
      <c r="G130" s="58">
        <v>0</v>
      </c>
      <c r="H130" s="60">
        <f t="shared" si="99"/>
        <v>0</v>
      </c>
      <c r="I130" s="61">
        <v>0</v>
      </c>
      <c r="J130" s="53">
        <f t="shared" si="104"/>
        <v>0</v>
      </c>
      <c r="K130" s="61">
        <v>0</v>
      </c>
      <c r="L130" s="53">
        <f t="shared" si="105"/>
        <v>0</v>
      </c>
      <c r="M130" s="61">
        <v>0</v>
      </c>
      <c r="N130" s="53">
        <f t="shared" si="106"/>
        <v>0</v>
      </c>
      <c r="O130" s="54">
        <f t="shared" si="100"/>
        <v>0</v>
      </c>
      <c r="P130" s="55">
        <f t="shared" si="101"/>
        <v>0</v>
      </c>
      <c r="Q130" s="62" t="e">
        <f t="shared" si="107"/>
        <v>#DIV/0!</v>
      </c>
    </row>
    <row r="131" spans="1:17" ht="11.4" customHeight="1" x14ac:dyDescent="0.3">
      <c r="A131" s="94"/>
      <c r="B131" s="57"/>
      <c r="C131" s="58">
        <v>0</v>
      </c>
      <c r="D131" s="59">
        <f t="shared" si="102"/>
        <v>0</v>
      </c>
      <c r="E131" s="58">
        <v>0</v>
      </c>
      <c r="F131" s="51">
        <f t="shared" si="103"/>
        <v>0</v>
      </c>
      <c r="G131" s="58">
        <v>0</v>
      </c>
      <c r="H131" s="60">
        <f t="shared" si="99"/>
        <v>0</v>
      </c>
      <c r="I131" s="61">
        <v>0</v>
      </c>
      <c r="J131" s="53">
        <f t="shared" si="104"/>
        <v>0</v>
      </c>
      <c r="K131" s="61">
        <v>0</v>
      </c>
      <c r="L131" s="53">
        <f t="shared" si="105"/>
        <v>0</v>
      </c>
      <c r="M131" s="61">
        <v>0</v>
      </c>
      <c r="N131" s="53">
        <f t="shared" si="106"/>
        <v>0</v>
      </c>
      <c r="O131" s="54">
        <f t="shared" si="100"/>
        <v>0</v>
      </c>
      <c r="P131" s="55">
        <f t="shared" si="101"/>
        <v>0</v>
      </c>
      <c r="Q131" s="62" t="e">
        <f t="shared" si="107"/>
        <v>#DIV/0!</v>
      </c>
    </row>
    <row r="132" spans="1:17" ht="11.4" customHeight="1" thickBot="1" x14ac:dyDescent="0.35">
      <c r="A132" s="94"/>
      <c r="B132" s="63"/>
      <c r="C132" s="58">
        <v>0</v>
      </c>
      <c r="D132" s="59">
        <f t="shared" si="102"/>
        <v>0</v>
      </c>
      <c r="E132" s="58">
        <v>0</v>
      </c>
      <c r="F132" s="51">
        <f t="shared" si="103"/>
        <v>0</v>
      </c>
      <c r="G132" s="58">
        <v>0</v>
      </c>
      <c r="H132" s="60">
        <f t="shared" si="99"/>
        <v>0</v>
      </c>
      <c r="I132" s="61">
        <v>0</v>
      </c>
      <c r="J132" s="53">
        <f t="shared" si="104"/>
        <v>0</v>
      </c>
      <c r="K132" s="61">
        <v>0</v>
      </c>
      <c r="L132" s="53">
        <f t="shared" si="105"/>
        <v>0</v>
      </c>
      <c r="M132" s="61">
        <v>0</v>
      </c>
      <c r="N132" s="53">
        <f t="shared" si="106"/>
        <v>0</v>
      </c>
      <c r="O132" s="54">
        <f t="shared" si="100"/>
        <v>0</v>
      </c>
      <c r="P132" s="55">
        <f t="shared" si="101"/>
        <v>0</v>
      </c>
      <c r="Q132" s="62" t="e">
        <f t="shared" si="107"/>
        <v>#DIV/0!</v>
      </c>
    </row>
    <row r="133" spans="1:17" s="47" customFormat="1" ht="11.4" customHeight="1" thickBot="1" x14ac:dyDescent="0.35">
      <c r="A133" s="94"/>
      <c r="B133" s="64" t="s">
        <v>63</v>
      </c>
      <c r="C133" s="65">
        <f>SUM(C127:C132)</f>
        <v>0</v>
      </c>
      <c r="D133" s="66"/>
      <c r="E133" s="65">
        <f>SUM(E127:E132)</f>
        <v>0</v>
      </c>
      <c r="F133" s="67"/>
      <c r="G133" s="65">
        <f>SUM(G127:G132)</f>
        <v>0</v>
      </c>
      <c r="H133" s="66"/>
      <c r="I133" s="68">
        <f>SUM(I127:I132)</f>
        <v>0</v>
      </c>
      <c r="J133" s="69"/>
      <c r="K133" s="68">
        <f>SUM(K127:K132)</f>
        <v>0</v>
      </c>
      <c r="L133" s="69"/>
      <c r="M133" s="68">
        <f>SUM(M127:M132)</f>
        <v>0</v>
      </c>
      <c r="N133" s="69"/>
      <c r="O133" s="70">
        <f>O127+O128+O129+O130+O131+O132</f>
        <v>0</v>
      </c>
      <c r="P133" s="71">
        <f>SUM(P127:P132)</f>
        <v>0</v>
      </c>
      <c r="Q133" s="72" t="e">
        <f t="shared" si="107"/>
        <v>#DIV/0!</v>
      </c>
    </row>
    <row r="135" spans="1:17" ht="14.5" thickBot="1" x14ac:dyDescent="0.35"/>
    <row r="136" spans="1:17" s="47" customFormat="1" ht="11.4" customHeight="1" thickBot="1" x14ac:dyDescent="0.35">
      <c r="A136" s="93" t="s">
        <v>75</v>
      </c>
      <c r="B136" s="42" t="s">
        <v>58</v>
      </c>
      <c r="C136" s="43" t="str">
        <f>$A$8</f>
        <v>Directeur de projet</v>
      </c>
      <c r="D136" s="44" t="s">
        <v>59</v>
      </c>
      <c r="E136" s="43" t="str">
        <f>$A$9</f>
        <v>Manager</v>
      </c>
      <c r="F136" s="44" t="s">
        <v>59</v>
      </c>
      <c r="G136" s="43" t="str">
        <f>$A$10</f>
        <v>Consultant Expert</v>
      </c>
      <c r="H136" s="44" t="s">
        <v>59</v>
      </c>
      <c r="I136" s="45" t="str">
        <f>$A$11</f>
        <v>Consultant Sénior</v>
      </c>
      <c r="J136" s="45" t="s">
        <v>59</v>
      </c>
      <c r="K136" s="45" t="str">
        <f>$A$12</f>
        <v>Consultant Confirmé</v>
      </c>
      <c r="L136" s="45" t="s">
        <v>59</v>
      </c>
      <c r="M136" s="45" t="str">
        <f>$A$13</f>
        <v>Consultant Junior</v>
      </c>
      <c r="N136" s="45" t="s">
        <v>59</v>
      </c>
      <c r="O136" s="46" t="s">
        <v>60</v>
      </c>
      <c r="P136" s="46" t="s">
        <v>61</v>
      </c>
      <c r="Q136" s="46" t="s">
        <v>62</v>
      </c>
    </row>
    <row r="137" spans="1:17" ht="11.4" customHeight="1" x14ac:dyDescent="0.3">
      <c r="A137" s="94"/>
      <c r="B137" s="48"/>
      <c r="C137" s="49">
        <v>0</v>
      </c>
      <c r="D137" s="50">
        <f>$C$8*C137</f>
        <v>0</v>
      </c>
      <c r="E137" s="49">
        <v>0</v>
      </c>
      <c r="F137" s="51">
        <f>$C$9*E137</f>
        <v>0</v>
      </c>
      <c r="G137" s="49">
        <v>0</v>
      </c>
      <c r="H137" s="51">
        <f t="shared" ref="H137:H142" si="108">$C$10*G137</f>
        <v>0</v>
      </c>
      <c r="I137" s="52">
        <v>0</v>
      </c>
      <c r="J137" s="53">
        <f>$C$11*I137</f>
        <v>0</v>
      </c>
      <c r="K137" s="52">
        <v>0</v>
      </c>
      <c r="L137" s="53">
        <f>$C$12*K137</f>
        <v>0</v>
      </c>
      <c r="M137" s="52">
        <v>0</v>
      </c>
      <c r="N137" s="53">
        <f>$C$13*M137</f>
        <v>0</v>
      </c>
      <c r="O137" s="54">
        <f t="shared" ref="O137:O142" si="109">D137+F137+H137+J137+L137+N137</f>
        <v>0</v>
      </c>
      <c r="P137" s="55">
        <f t="shared" ref="P137:P142" si="110">C137+E137+G137+I137+K137+M137</f>
        <v>0</v>
      </c>
      <c r="Q137" s="56" t="e">
        <f>O137/P137</f>
        <v>#DIV/0!</v>
      </c>
    </row>
    <row r="138" spans="1:17" ht="11.4" customHeight="1" x14ac:dyDescent="0.3">
      <c r="A138" s="94"/>
      <c r="B138" s="57"/>
      <c r="C138" s="58">
        <v>0</v>
      </c>
      <c r="D138" s="59">
        <f t="shared" ref="D138:D142" si="111">$C$8*C138</f>
        <v>0</v>
      </c>
      <c r="E138" s="58">
        <v>0</v>
      </c>
      <c r="F138" s="51">
        <f t="shared" ref="F138:F142" si="112">$C$9*E138</f>
        <v>0</v>
      </c>
      <c r="G138" s="58">
        <v>0</v>
      </c>
      <c r="H138" s="60">
        <f t="shared" si="108"/>
        <v>0</v>
      </c>
      <c r="I138" s="61">
        <v>0</v>
      </c>
      <c r="J138" s="53">
        <f t="shared" ref="J138:J142" si="113">$C$11*I138</f>
        <v>0</v>
      </c>
      <c r="K138" s="61">
        <v>0</v>
      </c>
      <c r="L138" s="53">
        <f t="shared" ref="L138:L142" si="114">$C$12*K138</f>
        <v>0</v>
      </c>
      <c r="M138" s="61">
        <v>0</v>
      </c>
      <c r="N138" s="53">
        <f t="shared" ref="N138:N142" si="115">+$C$13</f>
        <v>0</v>
      </c>
      <c r="O138" s="54">
        <f t="shared" si="109"/>
        <v>0</v>
      </c>
      <c r="P138" s="55">
        <f t="shared" si="110"/>
        <v>0</v>
      </c>
      <c r="Q138" s="62" t="e">
        <f t="shared" ref="Q138:Q143" si="116">O138/P138</f>
        <v>#DIV/0!</v>
      </c>
    </row>
    <row r="139" spans="1:17" ht="11.4" customHeight="1" x14ac:dyDescent="0.3">
      <c r="A139" s="94"/>
      <c r="B139" s="57"/>
      <c r="C139" s="58">
        <v>0</v>
      </c>
      <c r="D139" s="59">
        <f t="shared" si="111"/>
        <v>0</v>
      </c>
      <c r="E139" s="58">
        <v>0</v>
      </c>
      <c r="F139" s="51">
        <f t="shared" si="112"/>
        <v>0</v>
      </c>
      <c r="G139" s="58">
        <v>0</v>
      </c>
      <c r="H139" s="60">
        <f t="shared" si="108"/>
        <v>0</v>
      </c>
      <c r="I139" s="61">
        <v>0</v>
      </c>
      <c r="J139" s="53">
        <f t="shared" si="113"/>
        <v>0</v>
      </c>
      <c r="K139" s="61">
        <v>0</v>
      </c>
      <c r="L139" s="53">
        <f t="shared" si="114"/>
        <v>0</v>
      </c>
      <c r="M139" s="61">
        <v>0</v>
      </c>
      <c r="N139" s="53">
        <f t="shared" si="115"/>
        <v>0</v>
      </c>
      <c r="O139" s="54">
        <f t="shared" si="109"/>
        <v>0</v>
      </c>
      <c r="P139" s="55">
        <f t="shared" si="110"/>
        <v>0</v>
      </c>
      <c r="Q139" s="62" t="e">
        <f t="shared" si="116"/>
        <v>#DIV/0!</v>
      </c>
    </row>
    <row r="140" spans="1:17" ht="11.4" customHeight="1" x14ac:dyDescent="0.3">
      <c r="A140" s="94"/>
      <c r="B140" s="57"/>
      <c r="C140" s="58">
        <v>0</v>
      </c>
      <c r="D140" s="59">
        <f t="shared" si="111"/>
        <v>0</v>
      </c>
      <c r="E140" s="58">
        <v>0</v>
      </c>
      <c r="F140" s="51">
        <f t="shared" si="112"/>
        <v>0</v>
      </c>
      <c r="G140" s="58">
        <v>0</v>
      </c>
      <c r="H140" s="60">
        <f t="shared" si="108"/>
        <v>0</v>
      </c>
      <c r="I140" s="61">
        <v>0</v>
      </c>
      <c r="J140" s="53">
        <f t="shared" si="113"/>
        <v>0</v>
      </c>
      <c r="K140" s="61">
        <v>0</v>
      </c>
      <c r="L140" s="53">
        <f t="shared" si="114"/>
        <v>0</v>
      </c>
      <c r="M140" s="61">
        <v>0</v>
      </c>
      <c r="N140" s="53">
        <f t="shared" si="115"/>
        <v>0</v>
      </c>
      <c r="O140" s="54">
        <f t="shared" si="109"/>
        <v>0</v>
      </c>
      <c r="P140" s="55">
        <f t="shared" si="110"/>
        <v>0</v>
      </c>
      <c r="Q140" s="62" t="e">
        <f t="shared" si="116"/>
        <v>#DIV/0!</v>
      </c>
    </row>
    <row r="141" spans="1:17" ht="11.4" customHeight="1" x14ac:dyDescent="0.3">
      <c r="A141" s="94"/>
      <c r="B141" s="57"/>
      <c r="C141" s="58">
        <v>0</v>
      </c>
      <c r="D141" s="59">
        <f t="shared" si="111"/>
        <v>0</v>
      </c>
      <c r="E141" s="58">
        <v>0</v>
      </c>
      <c r="F141" s="51">
        <f t="shared" si="112"/>
        <v>0</v>
      </c>
      <c r="G141" s="58">
        <v>0</v>
      </c>
      <c r="H141" s="60">
        <f t="shared" si="108"/>
        <v>0</v>
      </c>
      <c r="I141" s="61">
        <v>0</v>
      </c>
      <c r="J141" s="53">
        <f t="shared" si="113"/>
        <v>0</v>
      </c>
      <c r="K141" s="61">
        <v>0</v>
      </c>
      <c r="L141" s="53">
        <f t="shared" si="114"/>
        <v>0</v>
      </c>
      <c r="M141" s="61">
        <v>0</v>
      </c>
      <c r="N141" s="53">
        <f t="shared" si="115"/>
        <v>0</v>
      </c>
      <c r="O141" s="54">
        <f t="shared" si="109"/>
        <v>0</v>
      </c>
      <c r="P141" s="55">
        <f t="shared" si="110"/>
        <v>0</v>
      </c>
      <c r="Q141" s="62" t="e">
        <f t="shared" si="116"/>
        <v>#DIV/0!</v>
      </c>
    </row>
    <row r="142" spans="1:17" ht="11.4" customHeight="1" thickBot="1" x14ac:dyDescent="0.35">
      <c r="A142" s="94"/>
      <c r="B142" s="63"/>
      <c r="C142" s="58">
        <v>0</v>
      </c>
      <c r="D142" s="59">
        <f t="shared" si="111"/>
        <v>0</v>
      </c>
      <c r="E142" s="58">
        <v>0</v>
      </c>
      <c r="F142" s="51">
        <f t="shared" si="112"/>
        <v>0</v>
      </c>
      <c r="G142" s="58">
        <v>0</v>
      </c>
      <c r="H142" s="60">
        <f t="shared" si="108"/>
        <v>0</v>
      </c>
      <c r="I142" s="61">
        <v>0</v>
      </c>
      <c r="J142" s="53">
        <f t="shared" si="113"/>
        <v>0</v>
      </c>
      <c r="K142" s="61">
        <v>0</v>
      </c>
      <c r="L142" s="53">
        <f t="shared" si="114"/>
        <v>0</v>
      </c>
      <c r="M142" s="61">
        <v>0</v>
      </c>
      <c r="N142" s="53">
        <f t="shared" si="115"/>
        <v>0</v>
      </c>
      <c r="O142" s="54">
        <f t="shared" si="109"/>
        <v>0</v>
      </c>
      <c r="P142" s="55">
        <f t="shared" si="110"/>
        <v>0</v>
      </c>
      <c r="Q142" s="62" t="e">
        <f t="shared" si="116"/>
        <v>#DIV/0!</v>
      </c>
    </row>
    <row r="143" spans="1:17" s="47" customFormat="1" ht="11.4" customHeight="1" thickBot="1" x14ac:dyDescent="0.35">
      <c r="A143" s="94"/>
      <c r="B143" s="64" t="s">
        <v>63</v>
      </c>
      <c r="C143" s="65">
        <f>SUM(C137:C142)</f>
        <v>0</v>
      </c>
      <c r="D143" s="66"/>
      <c r="E143" s="65">
        <f>SUM(E137:E142)</f>
        <v>0</v>
      </c>
      <c r="F143" s="67"/>
      <c r="G143" s="65">
        <f>SUM(G137:G142)</f>
        <v>0</v>
      </c>
      <c r="H143" s="66"/>
      <c r="I143" s="68">
        <f>SUM(I137:I142)</f>
        <v>0</v>
      </c>
      <c r="J143" s="69"/>
      <c r="K143" s="68">
        <f>SUM(K137:K142)</f>
        <v>0</v>
      </c>
      <c r="L143" s="69"/>
      <c r="M143" s="68">
        <f>SUM(M137:M142)</f>
        <v>0</v>
      </c>
      <c r="N143" s="69"/>
      <c r="O143" s="70">
        <f>O137+O138+O139+O140+O141+O142</f>
        <v>0</v>
      </c>
      <c r="P143" s="71">
        <f>SUM(P137:P142)</f>
        <v>0</v>
      </c>
      <c r="Q143" s="72" t="e">
        <f t="shared" si="116"/>
        <v>#DIV/0!</v>
      </c>
    </row>
    <row r="145" spans="1:17" ht="14.5" thickBot="1" x14ac:dyDescent="0.35"/>
    <row r="146" spans="1:17" s="47" customFormat="1" ht="11.4" customHeight="1" thickBot="1" x14ac:dyDescent="0.35">
      <c r="A146" s="93" t="s">
        <v>76</v>
      </c>
      <c r="B146" s="42" t="s">
        <v>58</v>
      </c>
      <c r="C146" s="43" t="str">
        <f>$A$8</f>
        <v>Directeur de projet</v>
      </c>
      <c r="D146" s="44" t="s">
        <v>59</v>
      </c>
      <c r="E146" s="43" t="str">
        <f>$A$9</f>
        <v>Manager</v>
      </c>
      <c r="F146" s="44" t="s">
        <v>59</v>
      </c>
      <c r="G146" s="43" t="str">
        <f>$A$10</f>
        <v>Consultant Expert</v>
      </c>
      <c r="H146" s="44" t="s">
        <v>59</v>
      </c>
      <c r="I146" s="45" t="str">
        <f>$A$11</f>
        <v>Consultant Sénior</v>
      </c>
      <c r="J146" s="45" t="s">
        <v>59</v>
      </c>
      <c r="K146" s="45" t="str">
        <f>$A$12</f>
        <v>Consultant Confirmé</v>
      </c>
      <c r="L146" s="45" t="s">
        <v>59</v>
      </c>
      <c r="M146" s="45" t="str">
        <f>$A$13</f>
        <v>Consultant Junior</v>
      </c>
      <c r="N146" s="45" t="s">
        <v>59</v>
      </c>
      <c r="O146" s="46" t="s">
        <v>60</v>
      </c>
      <c r="P146" s="46" t="s">
        <v>61</v>
      </c>
      <c r="Q146" s="46" t="s">
        <v>62</v>
      </c>
    </row>
    <row r="147" spans="1:17" ht="11.4" customHeight="1" x14ac:dyDescent="0.3">
      <c r="A147" s="94"/>
      <c r="B147" s="48"/>
      <c r="C147" s="49">
        <v>0</v>
      </c>
      <c r="D147" s="50">
        <f>$C$8*C147</f>
        <v>0</v>
      </c>
      <c r="E147" s="49">
        <v>0</v>
      </c>
      <c r="F147" s="51">
        <f>$C$9*E147</f>
        <v>0</v>
      </c>
      <c r="G147" s="49">
        <v>0</v>
      </c>
      <c r="H147" s="51">
        <f t="shared" ref="H147:H152" si="117">$C$10*G147</f>
        <v>0</v>
      </c>
      <c r="I147" s="52">
        <v>0</v>
      </c>
      <c r="J147" s="53">
        <f>$C$11*I147</f>
        <v>0</v>
      </c>
      <c r="K147" s="52">
        <v>0</v>
      </c>
      <c r="L147" s="53">
        <f>$C$12*K147</f>
        <v>0</v>
      </c>
      <c r="M147" s="52">
        <v>0</v>
      </c>
      <c r="N147" s="53">
        <f>$C$13*M147</f>
        <v>0</v>
      </c>
      <c r="O147" s="54">
        <f t="shared" ref="O147:O152" si="118">D147+F147+H147+J147+L147+N147</f>
        <v>0</v>
      </c>
      <c r="P147" s="55">
        <f t="shared" ref="P147:P152" si="119">C147+E147+G147+I147+K147+M147</f>
        <v>0</v>
      </c>
      <c r="Q147" s="56" t="e">
        <f>O147/P147</f>
        <v>#DIV/0!</v>
      </c>
    </row>
    <row r="148" spans="1:17" ht="11.4" customHeight="1" x14ac:dyDescent="0.3">
      <c r="A148" s="94"/>
      <c r="B148" s="57"/>
      <c r="C148" s="58">
        <v>0</v>
      </c>
      <c r="D148" s="59">
        <f t="shared" ref="D148:D152" si="120">$C$8*C148</f>
        <v>0</v>
      </c>
      <c r="E148" s="58">
        <v>0</v>
      </c>
      <c r="F148" s="51">
        <f t="shared" ref="F148:F152" si="121">$C$9*E148</f>
        <v>0</v>
      </c>
      <c r="G148" s="58">
        <v>0</v>
      </c>
      <c r="H148" s="60">
        <f t="shared" si="117"/>
        <v>0</v>
      </c>
      <c r="I148" s="61">
        <v>0</v>
      </c>
      <c r="J148" s="53">
        <f t="shared" ref="J148:J152" si="122">$C$11*I148</f>
        <v>0</v>
      </c>
      <c r="K148" s="61">
        <v>0</v>
      </c>
      <c r="L148" s="53">
        <f t="shared" ref="L148:L152" si="123">$C$12*K148</f>
        <v>0</v>
      </c>
      <c r="M148" s="61">
        <v>0</v>
      </c>
      <c r="N148" s="53">
        <f t="shared" ref="N148:N152" si="124">+$C$13</f>
        <v>0</v>
      </c>
      <c r="O148" s="54">
        <f t="shared" si="118"/>
        <v>0</v>
      </c>
      <c r="P148" s="55">
        <f t="shared" si="119"/>
        <v>0</v>
      </c>
      <c r="Q148" s="62" t="e">
        <f t="shared" ref="Q148:Q153" si="125">O148/P148</f>
        <v>#DIV/0!</v>
      </c>
    </row>
    <row r="149" spans="1:17" ht="11.4" customHeight="1" x14ac:dyDescent="0.3">
      <c r="A149" s="94"/>
      <c r="B149" s="57"/>
      <c r="C149" s="58">
        <v>0</v>
      </c>
      <c r="D149" s="59">
        <f t="shared" si="120"/>
        <v>0</v>
      </c>
      <c r="E149" s="58">
        <v>0</v>
      </c>
      <c r="F149" s="51">
        <f t="shared" si="121"/>
        <v>0</v>
      </c>
      <c r="G149" s="58">
        <v>0</v>
      </c>
      <c r="H149" s="60">
        <f t="shared" si="117"/>
        <v>0</v>
      </c>
      <c r="I149" s="61">
        <v>0</v>
      </c>
      <c r="J149" s="53">
        <f t="shared" si="122"/>
        <v>0</v>
      </c>
      <c r="K149" s="61">
        <v>0</v>
      </c>
      <c r="L149" s="53">
        <f t="shared" si="123"/>
        <v>0</v>
      </c>
      <c r="M149" s="61">
        <v>0</v>
      </c>
      <c r="N149" s="53">
        <f t="shared" si="124"/>
        <v>0</v>
      </c>
      <c r="O149" s="54">
        <f t="shared" si="118"/>
        <v>0</v>
      </c>
      <c r="P149" s="55">
        <f t="shared" si="119"/>
        <v>0</v>
      </c>
      <c r="Q149" s="62" t="e">
        <f t="shared" si="125"/>
        <v>#DIV/0!</v>
      </c>
    </row>
    <row r="150" spans="1:17" ht="11.4" customHeight="1" x14ac:dyDescent="0.3">
      <c r="A150" s="94"/>
      <c r="B150" s="57"/>
      <c r="C150" s="58">
        <v>0</v>
      </c>
      <c r="D150" s="59">
        <f t="shared" si="120"/>
        <v>0</v>
      </c>
      <c r="E150" s="58">
        <v>0</v>
      </c>
      <c r="F150" s="51">
        <f t="shared" si="121"/>
        <v>0</v>
      </c>
      <c r="G150" s="58">
        <v>0</v>
      </c>
      <c r="H150" s="60">
        <f t="shared" si="117"/>
        <v>0</v>
      </c>
      <c r="I150" s="61">
        <v>0</v>
      </c>
      <c r="J150" s="53">
        <f t="shared" si="122"/>
        <v>0</v>
      </c>
      <c r="K150" s="61">
        <v>0</v>
      </c>
      <c r="L150" s="53">
        <f t="shared" si="123"/>
        <v>0</v>
      </c>
      <c r="M150" s="61">
        <v>0</v>
      </c>
      <c r="N150" s="53">
        <f t="shared" si="124"/>
        <v>0</v>
      </c>
      <c r="O150" s="54">
        <f t="shared" si="118"/>
        <v>0</v>
      </c>
      <c r="P150" s="55">
        <f t="shared" si="119"/>
        <v>0</v>
      </c>
      <c r="Q150" s="62" t="e">
        <f t="shared" si="125"/>
        <v>#DIV/0!</v>
      </c>
    </row>
    <row r="151" spans="1:17" ht="11.4" customHeight="1" x14ac:dyDescent="0.3">
      <c r="A151" s="94"/>
      <c r="B151" s="57"/>
      <c r="C151" s="58">
        <v>0</v>
      </c>
      <c r="D151" s="59">
        <f t="shared" si="120"/>
        <v>0</v>
      </c>
      <c r="E151" s="58">
        <v>0</v>
      </c>
      <c r="F151" s="51">
        <f t="shared" si="121"/>
        <v>0</v>
      </c>
      <c r="G151" s="58">
        <v>0</v>
      </c>
      <c r="H151" s="60">
        <f t="shared" si="117"/>
        <v>0</v>
      </c>
      <c r="I151" s="61">
        <v>0</v>
      </c>
      <c r="J151" s="53">
        <f t="shared" si="122"/>
        <v>0</v>
      </c>
      <c r="K151" s="61">
        <v>0</v>
      </c>
      <c r="L151" s="53">
        <f t="shared" si="123"/>
        <v>0</v>
      </c>
      <c r="M151" s="61">
        <v>0</v>
      </c>
      <c r="N151" s="53">
        <f t="shared" si="124"/>
        <v>0</v>
      </c>
      <c r="O151" s="54">
        <f t="shared" si="118"/>
        <v>0</v>
      </c>
      <c r="P151" s="55">
        <f t="shared" si="119"/>
        <v>0</v>
      </c>
      <c r="Q151" s="62" t="e">
        <f t="shared" si="125"/>
        <v>#DIV/0!</v>
      </c>
    </row>
    <row r="152" spans="1:17" ht="11.4" customHeight="1" thickBot="1" x14ac:dyDescent="0.35">
      <c r="A152" s="94"/>
      <c r="B152" s="63"/>
      <c r="C152" s="58">
        <v>0</v>
      </c>
      <c r="D152" s="59">
        <f t="shared" si="120"/>
        <v>0</v>
      </c>
      <c r="E152" s="58">
        <v>0</v>
      </c>
      <c r="F152" s="51">
        <f t="shared" si="121"/>
        <v>0</v>
      </c>
      <c r="G152" s="58">
        <v>0</v>
      </c>
      <c r="H152" s="60">
        <f t="shared" si="117"/>
        <v>0</v>
      </c>
      <c r="I152" s="61">
        <v>0</v>
      </c>
      <c r="J152" s="53">
        <f t="shared" si="122"/>
        <v>0</v>
      </c>
      <c r="K152" s="61">
        <v>0</v>
      </c>
      <c r="L152" s="53">
        <f t="shared" si="123"/>
        <v>0</v>
      </c>
      <c r="M152" s="61">
        <v>0</v>
      </c>
      <c r="N152" s="53">
        <f t="shared" si="124"/>
        <v>0</v>
      </c>
      <c r="O152" s="54">
        <f t="shared" si="118"/>
        <v>0</v>
      </c>
      <c r="P152" s="55">
        <f t="shared" si="119"/>
        <v>0</v>
      </c>
      <c r="Q152" s="62" t="e">
        <f t="shared" si="125"/>
        <v>#DIV/0!</v>
      </c>
    </row>
    <row r="153" spans="1:17" s="47" customFormat="1" ht="11.4" customHeight="1" thickBot="1" x14ac:dyDescent="0.35">
      <c r="A153" s="94"/>
      <c r="B153" s="64" t="s">
        <v>63</v>
      </c>
      <c r="C153" s="65">
        <f>SUM(C147:C152)</f>
        <v>0</v>
      </c>
      <c r="D153" s="66"/>
      <c r="E153" s="65">
        <f>SUM(E147:E152)</f>
        <v>0</v>
      </c>
      <c r="F153" s="67"/>
      <c r="G153" s="65">
        <f>SUM(G147:G152)</f>
        <v>0</v>
      </c>
      <c r="H153" s="66"/>
      <c r="I153" s="68">
        <f>SUM(I147:I152)</f>
        <v>0</v>
      </c>
      <c r="J153" s="69"/>
      <c r="K153" s="68">
        <f>SUM(K147:K152)</f>
        <v>0</v>
      </c>
      <c r="L153" s="69"/>
      <c r="M153" s="68">
        <f>SUM(M147:M152)</f>
        <v>0</v>
      </c>
      <c r="N153" s="69"/>
      <c r="O153" s="70">
        <f>O147+O148+O149+O150+O151+O152</f>
        <v>0</v>
      </c>
      <c r="P153" s="71">
        <f>SUM(P147:P152)</f>
        <v>0</v>
      </c>
      <c r="Q153" s="72" t="e">
        <f t="shared" si="125"/>
        <v>#DIV/0!</v>
      </c>
    </row>
    <row r="155" spans="1:17" ht="14.5" thickBot="1" x14ac:dyDescent="0.35"/>
    <row r="156" spans="1:17" s="47" customFormat="1" ht="11.4" customHeight="1" thickBot="1" x14ac:dyDescent="0.35">
      <c r="A156" s="93" t="s">
        <v>77</v>
      </c>
      <c r="B156" s="42" t="s">
        <v>58</v>
      </c>
      <c r="C156" s="43" t="str">
        <f>$A$8</f>
        <v>Directeur de projet</v>
      </c>
      <c r="D156" s="44" t="s">
        <v>59</v>
      </c>
      <c r="E156" s="43" t="str">
        <f>$A$9</f>
        <v>Manager</v>
      </c>
      <c r="F156" s="44" t="s">
        <v>59</v>
      </c>
      <c r="G156" s="43" t="str">
        <f>$A$10</f>
        <v>Consultant Expert</v>
      </c>
      <c r="H156" s="44" t="s">
        <v>59</v>
      </c>
      <c r="I156" s="45" t="str">
        <f>$A$11</f>
        <v>Consultant Sénior</v>
      </c>
      <c r="J156" s="45" t="s">
        <v>59</v>
      </c>
      <c r="K156" s="45" t="str">
        <f>$A$12</f>
        <v>Consultant Confirmé</v>
      </c>
      <c r="L156" s="45" t="s">
        <v>59</v>
      </c>
      <c r="M156" s="45" t="str">
        <f>$A$13</f>
        <v>Consultant Junior</v>
      </c>
      <c r="N156" s="45" t="s">
        <v>59</v>
      </c>
      <c r="O156" s="46" t="s">
        <v>60</v>
      </c>
      <c r="P156" s="46" t="s">
        <v>61</v>
      </c>
      <c r="Q156" s="46" t="s">
        <v>62</v>
      </c>
    </row>
    <row r="157" spans="1:17" ht="11.4" customHeight="1" x14ac:dyDescent="0.3">
      <c r="A157" s="94"/>
      <c r="B157" s="48"/>
      <c r="C157" s="49">
        <v>0</v>
      </c>
      <c r="D157" s="50">
        <f>$C$8*C157</f>
        <v>0</v>
      </c>
      <c r="E157" s="49">
        <v>0</v>
      </c>
      <c r="F157" s="51">
        <f>$C$9*E157</f>
        <v>0</v>
      </c>
      <c r="G157" s="49">
        <v>0</v>
      </c>
      <c r="H157" s="51">
        <f t="shared" ref="H157:H162" si="126">$C$10*G157</f>
        <v>0</v>
      </c>
      <c r="I157" s="52">
        <v>0</v>
      </c>
      <c r="J157" s="53">
        <f>$C$11*I157</f>
        <v>0</v>
      </c>
      <c r="K157" s="52">
        <v>0</v>
      </c>
      <c r="L157" s="53">
        <f>$C$12*K157</f>
        <v>0</v>
      </c>
      <c r="M157" s="52">
        <v>0</v>
      </c>
      <c r="N157" s="53">
        <f>$C$13*M157</f>
        <v>0</v>
      </c>
      <c r="O157" s="54">
        <f t="shared" ref="O157:O162" si="127">D157+F157+H157+J157+L157+N157</f>
        <v>0</v>
      </c>
      <c r="P157" s="55">
        <f t="shared" ref="P157:P162" si="128">C157+E157+G157+I157+K157+M157</f>
        <v>0</v>
      </c>
      <c r="Q157" s="56" t="e">
        <f>O157/P157</f>
        <v>#DIV/0!</v>
      </c>
    </row>
    <row r="158" spans="1:17" ht="11.4" customHeight="1" x14ac:dyDescent="0.3">
      <c r="A158" s="94"/>
      <c r="B158" s="57"/>
      <c r="C158" s="58">
        <v>0</v>
      </c>
      <c r="D158" s="59">
        <f t="shared" ref="D158:D162" si="129">$C$8*C158</f>
        <v>0</v>
      </c>
      <c r="E158" s="58">
        <v>0</v>
      </c>
      <c r="F158" s="51">
        <f t="shared" ref="F158:F162" si="130">$C$9*E158</f>
        <v>0</v>
      </c>
      <c r="G158" s="58">
        <v>0</v>
      </c>
      <c r="H158" s="60">
        <f t="shared" si="126"/>
        <v>0</v>
      </c>
      <c r="I158" s="61">
        <v>0</v>
      </c>
      <c r="J158" s="53">
        <f t="shared" ref="J158:J162" si="131">$C$11*I158</f>
        <v>0</v>
      </c>
      <c r="K158" s="61">
        <v>0</v>
      </c>
      <c r="L158" s="53">
        <f t="shared" ref="L158:L162" si="132">$C$12*K158</f>
        <v>0</v>
      </c>
      <c r="M158" s="61">
        <v>0</v>
      </c>
      <c r="N158" s="53">
        <f t="shared" ref="N158:N162" si="133">+$C$13</f>
        <v>0</v>
      </c>
      <c r="O158" s="54">
        <f t="shared" si="127"/>
        <v>0</v>
      </c>
      <c r="P158" s="55">
        <f t="shared" si="128"/>
        <v>0</v>
      </c>
      <c r="Q158" s="62" t="e">
        <f t="shared" ref="Q158:Q163" si="134">O158/P158</f>
        <v>#DIV/0!</v>
      </c>
    </row>
    <row r="159" spans="1:17" ht="11.4" customHeight="1" x14ac:dyDescent="0.3">
      <c r="A159" s="94"/>
      <c r="B159" s="57"/>
      <c r="C159" s="58">
        <v>0</v>
      </c>
      <c r="D159" s="59">
        <f t="shared" si="129"/>
        <v>0</v>
      </c>
      <c r="E159" s="58">
        <v>0</v>
      </c>
      <c r="F159" s="51">
        <f t="shared" si="130"/>
        <v>0</v>
      </c>
      <c r="G159" s="58">
        <v>0</v>
      </c>
      <c r="H159" s="60">
        <f t="shared" si="126"/>
        <v>0</v>
      </c>
      <c r="I159" s="61">
        <v>0</v>
      </c>
      <c r="J159" s="53">
        <f t="shared" si="131"/>
        <v>0</v>
      </c>
      <c r="K159" s="61">
        <v>0</v>
      </c>
      <c r="L159" s="53">
        <f t="shared" si="132"/>
        <v>0</v>
      </c>
      <c r="M159" s="61">
        <v>0</v>
      </c>
      <c r="N159" s="53">
        <f t="shared" si="133"/>
        <v>0</v>
      </c>
      <c r="O159" s="54">
        <f t="shared" si="127"/>
        <v>0</v>
      </c>
      <c r="P159" s="55">
        <f t="shared" si="128"/>
        <v>0</v>
      </c>
      <c r="Q159" s="62" t="e">
        <f t="shared" si="134"/>
        <v>#DIV/0!</v>
      </c>
    </row>
    <row r="160" spans="1:17" ht="11.4" customHeight="1" x14ac:dyDescent="0.3">
      <c r="A160" s="94"/>
      <c r="B160" s="57"/>
      <c r="C160" s="58">
        <v>0</v>
      </c>
      <c r="D160" s="59">
        <f t="shared" si="129"/>
        <v>0</v>
      </c>
      <c r="E160" s="58">
        <v>0</v>
      </c>
      <c r="F160" s="51">
        <f t="shared" si="130"/>
        <v>0</v>
      </c>
      <c r="G160" s="58">
        <v>0</v>
      </c>
      <c r="H160" s="60">
        <f t="shared" si="126"/>
        <v>0</v>
      </c>
      <c r="I160" s="61">
        <v>0</v>
      </c>
      <c r="J160" s="53">
        <f t="shared" si="131"/>
        <v>0</v>
      </c>
      <c r="K160" s="61">
        <v>0</v>
      </c>
      <c r="L160" s="53">
        <f t="shared" si="132"/>
        <v>0</v>
      </c>
      <c r="M160" s="61">
        <v>0</v>
      </c>
      <c r="N160" s="53">
        <f t="shared" si="133"/>
        <v>0</v>
      </c>
      <c r="O160" s="54">
        <f t="shared" si="127"/>
        <v>0</v>
      </c>
      <c r="P160" s="55">
        <f t="shared" si="128"/>
        <v>0</v>
      </c>
      <c r="Q160" s="62" t="e">
        <f t="shared" si="134"/>
        <v>#DIV/0!</v>
      </c>
    </row>
    <row r="161" spans="1:17" ht="11.4" customHeight="1" x14ac:dyDescent="0.3">
      <c r="A161" s="94"/>
      <c r="B161" s="57"/>
      <c r="C161" s="58">
        <v>0</v>
      </c>
      <c r="D161" s="59">
        <f t="shared" si="129"/>
        <v>0</v>
      </c>
      <c r="E161" s="58">
        <v>0</v>
      </c>
      <c r="F161" s="51">
        <f t="shared" si="130"/>
        <v>0</v>
      </c>
      <c r="G161" s="58">
        <v>0</v>
      </c>
      <c r="H161" s="60">
        <f t="shared" si="126"/>
        <v>0</v>
      </c>
      <c r="I161" s="61">
        <v>0</v>
      </c>
      <c r="J161" s="53">
        <f t="shared" si="131"/>
        <v>0</v>
      </c>
      <c r="K161" s="61">
        <v>0</v>
      </c>
      <c r="L161" s="53">
        <f t="shared" si="132"/>
        <v>0</v>
      </c>
      <c r="M161" s="61">
        <v>0</v>
      </c>
      <c r="N161" s="53">
        <f t="shared" si="133"/>
        <v>0</v>
      </c>
      <c r="O161" s="54">
        <f t="shared" si="127"/>
        <v>0</v>
      </c>
      <c r="P161" s="55">
        <f t="shared" si="128"/>
        <v>0</v>
      </c>
      <c r="Q161" s="62" t="e">
        <f t="shared" si="134"/>
        <v>#DIV/0!</v>
      </c>
    </row>
    <row r="162" spans="1:17" ht="11.4" customHeight="1" thickBot="1" x14ac:dyDescent="0.35">
      <c r="A162" s="94"/>
      <c r="B162" s="63"/>
      <c r="C162" s="58">
        <v>0</v>
      </c>
      <c r="D162" s="59">
        <f t="shared" si="129"/>
        <v>0</v>
      </c>
      <c r="E162" s="58">
        <v>0</v>
      </c>
      <c r="F162" s="51">
        <f t="shared" si="130"/>
        <v>0</v>
      </c>
      <c r="G162" s="58">
        <v>0</v>
      </c>
      <c r="H162" s="60">
        <f t="shared" si="126"/>
        <v>0</v>
      </c>
      <c r="I162" s="61">
        <v>0</v>
      </c>
      <c r="J162" s="53">
        <f t="shared" si="131"/>
        <v>0</v>
      </c>
      <c r="K162" s="61">
        <v>0</v>
      </c>
      <c r="L162" s="53">
        <f t="shared" si="132"/>
        <v>0</v>
      </c>
      <c r="M162" s="61">
        <v>0</v>
      </c>
      <c r="N162" s="53">
        <f t="shared" si="133"/>
        <v>0</v>
      </c>
      <c r="O162" s="54">
        <f t="shared" si="127"/>
        <v>0</v>
      </c>
      <c r="P162" s="55">
        <f t="shared" si="128"/>
        <v>0</v>
      </c>
      <c r="Q162" s="62" t="e">
        <f t="shared" si="134"/>
        <v>#DIV/0!</v>
      </c>
    </row>
    <row r="163" spans="1:17" s="47" customFormat="1" ht="11.4" customHeight="1" thickBot="1" x14ac:dyDescent="0.35">
      <c r="A163" s="94"/>
      <c r="B163" s="64" t="s">
        <v>63</v>
      </c>
      <c r="C163" s="65">
        <f>SUM(C157:C162)</f>
        <v>0</v>
      </c>
      <c r="D163" s="66"/>
      <c r="E163" s="65">
        <f>SUM(E157:E162)</f>
        <v>0</v>
      </c>
      <c r="F163" s="67"/>
      <c r="G163" s="65">
        <f>SUM(G157:G162)</f>
        <v>0</v>
      </c>
      <c r="H163" s="66"/>
      <c r="I163" s="68">
        <f>SUM(I157:I162)</f>
        <v>0</v>
      </c>
      <c r="J163" s="69"/>
      <c r="K163" s="68">
        <f>SUM(K157:K162)</f>
        <v>0</v>
      </c>
      <c r="L163" s="69"/>
      <c r="M163" s="68">
        <f>SUM(M157:M162)</f>
        <v>0</v>
      </c>
      <c r="N163" s="69"/>
      <c r="O163" s="70">
        <f>O157+O158+O159+O160+O161+O162</f>
        <v>0</v>
      </c>
      <c r="P163" s="71">
        <f>SUM(P157:P162)</f>
        <v>0</v>
      </c>
      <c r="Q163" s="72" t="e">
        <f t="shared" si="134"/>
        <v>#DIV/0!</v>
      </c>
    </row>
  </sheetData>
  <mergeCells count="22">
    <mergeCell ref="A1:Q1"/>
    <mergeCell ref="A3:Q3"/>
    <mergeCell ref="A5:Q5"/>
    <mergeCell ref="A7:B7"/>
    <mergeCell ref="E7:F7"/>
    <mergeCell ref="A106:A113"/>
    <mergeCell ref="E9:F9"/>
    <mergeCell ref="E10:F10"/>
    <mergeCell ref="A16:A23"/>
    <mergeCell ref="A26:A33"/>
    <mergeCell ref="A36:A43"/>
    <mergeCell ref="A46:A53"/>
    <mergeCell ref="A56:A63"/>
    <mergeCell ref="A66:A73"/>
    <mergeCell ref="A76:A83"/>
    <mergeCell ref="A86:A93"/>
    <mergeCell ref="A96:A103"/>
    <mergeCell ref="A116:A123"/>
    <mergeCell ref="A126:A133"/>
    <mergeCell ref="A136:A143"/>
    <mergeCell ref="A146:A153"/>
    <mergeCell ref="A156:A163"/>
  </mergeCells>
  <pageMargins left="0.7" right="0.7" top="0.75" bottom="0.75" header="0.3" footer="0.3"/>
  <pageSetup paperSize="9" scale="2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d64b41e-bc2b-473e-929a-403a509fd86c">
      <Terms xmlns="http://schemas.microsoft.com/office/infopath/2007/PartnerControls"/>
    </lcf76f155ced4ddcb4097134ff3c332f>
    <TaxCatchAll xmlns="91a5ceb8-a3eb-4172-aa7f-4f43e1c42c92" xsi:nil="true"/>
    <Dateetheure xmlns="4d64b41e-bc2b-473e-929a-403a509fd86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243D49DDD9CE4AAE6D22E8DD385837" ma:contentTypeVersion="15" ma:contentTypeDescription="Crée un document." ma:contentTypeScope="" ma:versionID="2c981baf4fe3fe50e65e160be020bb65">
  <xsd:schema xmlns:xsd="http://www.w3.org/2001/XMLSchema" xmlns:xs="http://www.w3.org/2001/XMLSchema" xmlns:p="http://schemas.microsoft.com/office/2006/metadata/properties" xmlns:ns2="91a5ceb8-a3eb-4172-aa7f-4f43e1c42c92" xmlns:ns3="4d64b41e-bc2b-473e-929a-403a509fd86c" targetNamespace="http://schemas.microsoft.com/office/2006/metadata/properties" ma:root="true" ma:fieldsID="077be5afb6ae9296c35ec6f11b49dc09" ns2:_="" ns3:_="">
    <xsd:import namespace="91a5ceb8-a3eb-4172-aa7f-4f43e1c42c92"/>
    <xsd:import namespace="4d64b41e-bc2b-473e-929a-403a509fd86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Dateetheure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a5ceb8-a3eb-4172-aa7f-4f43e1c42c9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e357a442-6757-48ef-b8bf-4e74c15792c5}" ma:internalName="TaxCatchAll" ma:showField="CatchAllData" ma:web="91a5ceb8-a3eb-4172-aa7f-4f43e1c42c9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64b41e-bc2b-473e-929a-403a509fd8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Dateetheure" ma:index="18" nillable="true" ma:displayName="Date et heure" ma:format="DateTime" ma:internalName="Dateetheure">
      <xsd:simpleType>
        <xsd:restriction base="dms:DateTime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0281f9de-dbd9-438f-9c50-0f15139160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D37230-7562-4EC5-AE77-B2B15C0708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1067E8A-2F4F-4C9A-9F24-525B323A0C39}">
  <ds:schemaRefs>
    <ds:schemaRef ds:uri="http://schemas.microsoft.com/office/2006/metadata/properties"/>
    <ds:schemaRef ds:uri="http://schemas.microsoft.com/office/infopath/2007/PartnerControls"/>
    <ds:schemaRef ds:uri="6c57484a-09be-44e7-9c94-2faf70414e29"/>
    <ds:schemaRef ds:uri="8e1cc38e-a413-41b3-a47e-33496e03a4c9"/>
    <ds:schemaRef ds:uri="4d64b41e-bc2b-473e-929a-403a509fd86c"/>
    <ds:schemaRef ds:uri="91a5ceb8-a3eb-4172-aa7f-4f43e1c42c92"/>
  </ds:schemaRefs>
</ds:datastoreItem>
</file>

<file path=customXml/itemProps3.xml><?xml version="1.0" encoding="utf-8"?>
<ds:datastoreItem xmlns:ds="http://schemas.openxmlformats.org/officeDocument/2006/customXml" ds:itemID="{526C3DF2-2BF5-4523-9B52-816257E202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a5ceb8-a3eb-4172-aa7f-4f43e1c42c92"/>
    <ds:schemaRef ds:uri="4d64b41e-bc2b-473e-929a-403a509fd86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 Lot 1</vt:lpstr>
      <vt:lpstr>DQE Lot 1</vt:lpstr>
      <vt:lpstr>BDP Lot 1</vt:lpstr>
    </vt:vector>
  </TitlesOfParts>
  <Manager/>
  <Company>Pôle Emploi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THIRION Noemie</dc:creator>
  <cp:keywords/>
  <dc:description/>
  <cp:lastModifiedBy>FRAGA MARTINS Joanna</cp:lastModifiedBy>
  <cp:revision/>
  <dcterms:created xsi:type="dcterms:W3CDTF">2021-06-08T16:26:40Z</dcterms:created>
  <dcterms:modified xsi:type="dcterms:W3CDTF">2025-08-28T09:07:28Z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0x0101000A243D49DDD9CE4AAE6D22E8DD385837</vt:lpwstr>
  </property>
  <property fmtid="{D5CDD505-2E9C-101B-9397-08002B2CF9AE}" pid="3" name="MediaServiceImageTags">
    <vt:lpwstr/>
  </property>
</Properties>
</file>