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8_CORSE\MARCHES\2025\2025M51_Trx_Pinia_MR\1_PROCEDURE\2_DCE_Travail\"/>
    </mc:Choice>
  </mc:AlternateContent>
  <xr:revisionPtr revIDLastSave="0" documentId="13_ncr:1_{49304E75-B7C3-45BE-BF5F-A126AA89BCDE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DPGF" sheetId="2" r:id="rId1"/>
  </sheets>
  <definedNames>
    <definedName name="_xlnm.Print_Titles" localSheetId="0">DPGF!$7:$13</definedName>
    <definedName name="Print_Area" localSheetId="0">DPGF!$A$7:$F$20</definedName>
    <definedName name="Print_Titles" localSheetId="0">DPGF!$7:$13</definedName>
    <definedName name="_xlnm.Print_Area" localSheetId="0">DPGF!$A$7:$F$21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F17" i="2"/>
  <c r="B19" i="2" l="1"/>
  <c r="B18" i="2" l="1"/>
  <c r="A14" i="2" l="1"/>
  <c r="A15" i="2" l="1"/>
  <c r="A17" i="2" s="1"/>
  <c r="A16" i="2"/>
  <c r="F16" i="2"/>
  <c r="F18" i="2" s="1"/>
  <c r="F19" i="2" s="1"/>
</calcChain>
</file>

<file path=xl/sharedStrings.xml><?xml version="1.0" encoding="utf-8"?>
<sst xmlns="http://schemas.openxmlformats.org/spreadsheetml/2006/main" count="18" uniqueCount="17">
  <si>
    <t>Poste n°</t>
  </si>
  <si>
    <t>Désignation des travaux</t>
  </si>
  <si>
    <t>Unités</t>
  </si>
  <si>
    <t xml:space="preserve">Prix U.en € HT </t>
  </si>
  <si>
    <t>ft</t>
  </si>
  <si>
    <t>Quantité</t>
  </si>
  <si>
    <t>Total</t>
  </si>
  <si>
    <t>Total TTC</t>
  </si>
  <si>
    <t>Décomposition du prix global et forfaitaire</t>
  </si>
  <si>
    <t>TVA</t>
  </si>
  <si>
    <t xml:space="preserve">Taux : </t>
  </si>
  <si>
    <t>Fourniture et pose de pieux anti 4x4</t>
  </si>
  <si>
    <t>Installation de chantier</t>
  </si>
  <si>
    <t>Fourniture et pose de pieux anti 4x4 zone sud</t>
  </si>
  <si>
    <t>Fourniture et pose de pieux anti 4x4 zone APPB</t>
  </si>
  <si>
    <t>U</t>
  </si>
  <si>
    <t>Travaux de régulation de la fréquentation motorisée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</si>
</sst>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 * #,##0.00_)\ &quot;€&quot;_ ;_ * \(#,##0.00\)\ &quot;€&quot;_ ;_ * &quot;-&quot;??_)\ &quot;€&quot;_ ;_ @_ "/>
    <numFmt numFmtId="165" formatCode="_ * #,##0.00_)_ ;_ * \(#,##0.00\)_ ;_ * &quot;-&quot;??_)_ ;_ @_ "/>
    <numFmt numFmtId="166" formatCode="#,##0.00\ [$€-40C];\-#,##0.00\ [$€-40C]"/>
    <numFmt numFmtId="167" formatCode="_-* #,##0.00\ [$€-40C]_-;\-* #,##0.00\ [$€-40C]_-;_-* &quot;-&quot;??\ [$€-40C]_-;_-@_-"/>
    <numFmt numFmtId="168" formatCode="0\.000"/>
    <numFmt numFmtId="169" formatCode="#,##0.00\ &quot;€&quot;"/>
  </numFmts>
  <fonts count="1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b/>
      <sz val="9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125">
        <fgColor indexed="8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12" fillId="0" borderId="0"/>
    <xf numFmtId="9" fontId="2" fillId="0" borderId="0" applyFont="0" applyFill="0" applyBorder="0" applyAlignment="0" applyProtection="0"/>
  </cellStyleXfs>
  <cellXfs count="60">
    <xf numFmtId="0" fontId="0" fillId="0" borderId="0" xfId="0"/>
    <xf numFmtId="1" fontId="3" fillId="2" borderId="0" xfId="0" applyNumberFormat="1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6" fontId="4" fillId="0" borderId="0" xfId="2" applyNumberFormat="1" applyFont="1" applyBorder="1" applyAlignment="1">
      <alignment vertical="center" wrapText="1"/>
    </xf>
    <xf numFmtId="165" fontId="4" fillId="0" borderId="0" xfId="1" applyFont="1" applyAlignment="1">
      <alignment vertical="center" wrapText="1"/>
    </xf>
    <xf numFmtId="167" fontId="4" fillId="0" borderId="0" xfId="1" applyNumberFormat="1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167" fontId="5" fillId="0" borderId="0" xfId="0" applyNumberFormat="1" applyFont="1" applyAlignment="1">
      <alignment vertical="center" wrapText="1"/>
    </xf>
    <xf numFmtId="165" fontId="10" fillId="0" borderId="5" xfId="1" applyFont="1" applyBorder="1" applyAlignment="1">
      <alignment horizontal="center" vertical="center" wrapText="1"/>
    </xf>
    <xf numFmtId="169" fontId="0" fillId="0" borderId="0" xfId="0" applyNumberFormat="1"/>
    <xf numFmtId="0" fontId="3" fillId="0" borderId="0" xfId="0" applyFont="1" applyAlignment="1">
      <alignment horizontal="center"/>
    </xf>
    <xf numFmtId="0" fontId="14" fillId="0" borderId="10" xfId="0" applyFont="1" applyBorder="1" applyAlignment="1">
      <alignment horizontal="center"/>
    </xf>
    <xf numFmtId="166" fontId="10" fillId="0" borderId="6" xfId="3" applyFont="1" applyBorder="1" applyAlignment="1">
      <alignment horizontal="center" vertical="center" wrapText="1"/>
    </xf>
    <xf numFmtId="166" fontId="13" fillId="4" borderId="9" xfId="3" applyFont="1" applyFill="1" applyBorder="1" applyAlignment="1">
      <alignment horizontal="center" vertical="center" wrapText="1"/>
    </xf>
    <xf numFmtId="1" fontId="4" fillId="0" borderId="11" xfId="3" applyNumberFormat="1" applyFont="1" applyBorder="1" applyAlignment="1">
      <alignment horizontal="left" vertical="center" wrapText="1"/>
    </xf>
    <xf numFmtId="0" fontId="3" fillId="0" borderId="11" xfId="0" applyFont="1" applyBorder="1"/>
    <xf numFmtId="0" fontId="15" fillId="0" borderId="12" xfId="0" applyFont="1" applyBorder="1"/>
    <xf numFmtId="169" fontId="10" fillId="0" borderId="5" xfId="2" applyNumberFormat="1" applyFont="1" applyBorder="1" applyAlignment="1">
      <alignment horizontal="right" vertical="center" wrapText="1"/>
    </xf>
    <xf numFmtId="169" fontId="3" fillId="0" borderId="11" xfId="0" applyNumberFormat="1" applyFont="1" applyBorder="1"/>
    <xf numFmtId="169" fontId="14" fillId="0" borderId="12" xfId="0" applyNumberFormat="1" applyFont="1" applyBorder="1"/>
    <xf numFmtId="0" fontId="14" fillId="0" borderId="12" xfId="0" applyFont="1" applyBorder="1"/>
    <xf numFmtId="0" fontId="1" fillId="0" borderId="0" xfId="0" applyFont="1"/>
    <xf numFmtId="0" fontId="0" fillId="0" borderId="13" xfId="0" applyBorder="1"/>
    <xf numFmtId="169" fontId="0" fillId="0" borderId="14" xfId="0" applyNumberFormat="1" applyBorder="1"/>
    <xf numFmtId="168" fontId="11" fillId="2" borderId="15" xfId="0" applyNumberFormat="1" applyFont="1" applyFill="1" applyBorder="1" applyAlignment="1">
      <alignment vertical="center" wrapText="1"/>
    </xf>
    <xf numFmtId="169" fontId="10" fillId="0" borderId="16" xfId="1" applyNumberFormat="1" applyFont="1" applyBorder="1" applyAlignment="1">
      <alignment horizontal="center" vertical="center" wrapText="1"/>
    </xf>
    <xf numFmtId="168" fontId="3" fillId="0" borderId="13" xfId="0" applyNumberFormat="1" applyFont="1" applyBorder="1"/>
    <xf numFmtId="168" fontId="3" fillId="0" borderId="17" xfId="0" applyNumberFormat="1" applyFont="1" applyBorder="1"/>
    <xf numFmtId="0" fontId="17" fillId="5" borderId="3" xfId="0" applyFont="1" applyFill="1" applyBorder="1"/>
    <xf numFmtId="0" fontId="16" fillId="5" borderId="4" xfId="0" applyFont="1" applyFill="1" applyBorder="1"/>
    <xf numFmtId="10" fontId="3" fillId="0" borderId="0" xfId="4" applyNumberFormat="1" applyFont="1"/>
    <xf numFmtId="169" fontId="16" fillId="5" borderId="4" xfId="0" applyNumberFormat="1" applyFont="1" applyFill="1" applyBorder="1"/>
    <xf numFmtId="169" fontId="16" fillId="5" borderId="4" xfId="0" applyNumberFormat="1" applyFont="1" applyFill="1" applyBorder="1" applyAlignment="1">
      <alignment horizontal="center"/>
    </xf>
    <xf numFmtId="0" fontId="16" fillId="5" borderId="8" xfId="0" applyFont="1" applyFill="1" applyBorder="1" applyAlignment="1">
      <alignment horizontal="center"/>
    </xf>
    <xf numFmtId="169" fontId="16" fillId="5" borderId="18" xfId="0" applyNumberFormat="1" applyFont="1" applyFill="1" applyBorder="1" applyAlignment="1">
      <alignment horizontal="center"/>
    </xf>
    <xf numFmtId="165" fontId="10" fillId="0" borderId="11" xfId="1" applyFont="1" applyBorder="1" applyAlignment="1">
      <alignment horizontal="center" vertical="center" wrapText="1"/>
    </xf>
    <xf numFmtId="169" fontId="10" fillId="0" borderId="11" xfId="2" applyNumberFormat="1" applyFont="1" applyBorder="1" applyAlignment="1">
      <alignment horizontal="right" vertical="center" wrapText="1"/>
    </xf>
    <xf numFmtId="0" fontId="13" fillId="2" borderId="19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6" fontId="8" fillId="3" borderId="2" xfId="2" applyNumberFormat="1" applyFont="1" applyFill="1" applyBorder="1" applyAlignment="1" applyProtection="1">
      <alignment horizontal="center" vertical="center" wrapText="1"/>
    </xf>
    <xf numFmtId="166" fontId="8" fillId="3" borderId="4" xfId="2" applyNumberFormat="1" applyFont="1" applyFill="1" applyBorder="1" applyAlignment="1" applyProtection="1">
      <alignment horizontal="center" vertical="center" wrapText="1"/>
    </xf>
    <xf numFmtId="165" fontId="9" fillId="3" borderId="2" xfId="1" applyFont="1" applyFill="1" applyBorder="1" applyAlignment="1" applyProtection="1">
      <alignment horizontal="center" vertical="center" wrapText="1"/>
    </xf>
    <xf numFmtId="165" fontId="9" fillId="3" borderId="4" xfId="1" applyFont="1" applyFill="1" applyBorder="1" applyAlignment="1" applyProtection="1">
      <alignment horizontal="center" vertical="center" wrapText="1"/>
    </xf>
    <xf numFmtId="167" fontId="9" fillId="3" borderId="7" xfId="1" applyNumberFormat="1" applyFont="1" applyFill="1" applyBorder="1" applyAlignment="1" applyProtection="1">
      <alignment horizontal="center" vertical="center" wrapText="1"/>
    </xf>
    <xf numFmtId="167" fontId="9" fillId="3" borderId="8" xfId="1" applyNumberFormat="1" applyFont="1" applyFill="1" applyBorder="1" applyAlignment="1" applyProtection="1">
      <alignment horizontal="center" vertical="center" wrapText="1"/>
    </xf>
    <xf numFmtId="0" fontId="17" fillId="6" borderId="1" xfId="0" applyFont="1" applyFill="1" applyBorder="1" applyAlignment="1">
      <alignment horizontal="center"/>
    </xf>
    <xf numFmtId="0" fontId="17" fillId="6" borderId="2" xfId="0" applyFont="1" applyFill="1" applyBorder="1" applyAlignment="1">
      <alignment horizontal="center"/>
    </xf>
    <xf numFmtId="0" fontId="17" fillId="6" borderId="7" xfId="0" applyFont="1" applyFill="1" applyBorder="1" applyAlignment="1">
      <alignment horizontal="center"/>
    </xf>
    <xf numFmtId="169" fontId="10" fillId="0" borderId="14" xfId="1" applyNumberFormat="1" applyFont="1" applyBorder="1" applyAlignment="1">
      <alignment horizontal="right" vertical="center" wrapText="1"/>
    </xf>
    <xf numFmtId="169" fontId="16" fillId="5" borderId="8" xfId="0" applyNumberFormat="1" applyFont="1" applyFill="1" applyBorder="1" applyAlignment="1">
      <alignment horizontal="right"/>
    </xf>
    <xf numFmtId="169" fontId="16" fillId="5" borderId="20" xfId="0" applyNumberFormat="1" applyFont="1" applyFill="1" applyBorder="1" applyAlignment="1">
      <alignment horizontal="right"/>
    </xf>
  </cellXfs>
  <cellStyles count="5">
    <cellStyle name="Milliers" xfId="1" builtinId="3"/>
    <cellStyle name="Monétaire" xfId="2" builtinId="4"/>
    <cellStyle name="Normal" xfId="0" builtinId="0"/>
    <cellStyle name="Normal 2 2" xfId="3" xr:uid="{00000000-0005-0000-0000-000003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103909</xdr:colOff>
      <xdr:row>0</xdr:row>
      <xdr:rowOff>155863</xdr:rowOff>
    </xdr:from>
    <xdr:to>
      <xdr:col>1</xdr:col>
      <xdr:colOff>733342</xdr:colOff>
      <xdr:row>5</xdr:row>
      <xdr:rowOff>68451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0DECE1E-203E-C8EE-ADEF-6749CC746A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909" y="155863"/>
          <a:ext cx="1036410" cy="908383"/>
        </a:xfrm>
        <a:prstGeom prst="rect">
          <a:avLst/>
        </a:prstGeom>
      </xdr:spPr>
    </xdr:pic>
    <xdr:clientData/>
  </xdr:twoCellAnchor>
  <xdr:twoCellAnchor editAs="oneCell">
    <xdr:from>
      <xdr:col>3</xdr:col>
      <xdr:colOff>164523</xdr:colOff>
      <xdr:row>0</xdr:row>
      <xdr:rowOff>190500</xdr:rowOff>
    </xdr:from>
    <xdr:to>
      <xdr:col>5</xdr:col>
      <xdr:colOff>712701</xdr:colOff>
      <xdr:row>3</xdr:row>
      <xdr:rowOff>100388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BD19E1C-A44E-1E13-C834-893F9B8EEA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3614" y="190500"/>
          <a:ext cx="1864360" cy="507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H21"/>
  <sheetViews>
    <sheetView tabSelected="1" zoomScale="110" zoomScaleNormal="110" zoomScaleSheetLayoutView="110" workbookViewId="0">
      <selection activeCell="I24" sqref="I24"/>
    </sheetView>
  </sheetViews>
  <sheetFormatPr baseColWidth="10" defaultRowHeight="15.75" x14ac:dyDescent="0.25"/>
  <cols>
    <col min="1" max="1" width="5.375" customWidth="1"/>
    <col min="2" max="2" width="49.625" bestFit="1" customWidth="1"/>
    <col min="3" max="5" width="8.625" customWidth="1"/>
    <col min="6" max="6" width="9.875" bestFit="1" customWidth="1"/>
  </cols>
  <sheetData>
    <row r="7" spans="1:8" ht="16.5" thickBot="1" x14ac:dyDescent="0.3">
      <c r="A7" s="1"/>
      <c r="B7" s="2"/>
      <c r="C7" s="3"/>
      <c r="D7" s="5"/>
      <c r="E7" s="4"/>
      <c r="F7" s="6"/>
    </row>
    <row r="8" spans="1:8" ht="15.75" customHeight="1" thickBot="1" x14ac:dyDescent="0.3">
      <c r="A8" s="41" t="s">
        <v>8</v>
      </c>
      <c r="B8" s="42"/>
      <c r="C8" s="42"/>
      <c r="D8" s="42"/>
      <c r="E8" s="42"/>
      <c r="F8" s="43"/>
    </row>
    <row r="9" spans="1:8" ht="16.5" thickBot="1" x14ac:dyDescent="0.3">
      <c r="A9" s="7"/>
      <c r="B9" s="8"/>
      <c r="C9" s="9"/>
      <c r="D9" s="10"/>
      <c r="E9" s="10"/>
      <c r="F9" s="11"/>
    </row>
    <row r="10" spans="1:8" ht="18.75" x14ac:dyDescent="0.3">
      <c r="A10" s="54" t="s">
        <v>16</v>
      </c>
      <c r="B10" s="55"/>
      <c r="C10" s="55"/>
      <c r="D10" s="55"/>
      <c r="E10" s="55"/>
      <c r="F10" s="56"/>
    </row>
    <row r="11" spans="1:8" ht="16.5" thickBot="1" x14ac:dyDescent="0.3">
      <c r="A11" s="26"/>
      <c r="E11" s="13"/>
      <c r="F11" s="27"/>
    </row>
    <row r="12" spans="1:8" x14ac:dyDescent="0.25">
      <c r="A12" s="44" t="s">
        <v>0</v>
      </c>
      <c r="B12" s="46" t="s">
        <v>1</v>
      </c>
      <c r="C12" s="46" t="s">
        <v>2</v>
      </c>
      <c r="D12" s="50" t="s">
        <v>5</v>
      </c>
      <c r="E12" s="48" t="s">
        <v>3</v>
      </c>
      <c r="F12" s="52" t="s">
        <v>6</v>
      </c>
    </row>
    <row r="13" spans="1:8" ht="16.5" thickBot="1" x14ac:dyDescent="0.3">
      <c r="A13" s="45"/>
      <c r="B13" s="47"/>
      <c r="C13" s="47"/>
      <c r="D13" s="51"/>
      <c r="E13" s="49"/>
      <c r="F13" s="53"/>
    </row>
    <row r="14" spans="1:8" x14ac:dyDescent="0.25">
      <c r="A14" s="28">
        <f>1000</f>
        <v>1000</v>
      </c>
      <c r="B14" s="17" t="s">
        <v>11</v>
      </c>
      <c r="C14" s="16"/>
      <c r="D14" s="12"/>
      <c r="E14" s="21"/>
      <c r="F14" s="29"/>
    </row>
    <row r="15" spans="1:8" x14ac:dyDescent="0.25">
      <c r="A15" s="30">
        <f>A14+1</f>
        <v>1001</v>
      </c>
      <c r="B15" s="18" t="s">
        <v>12</v>
      </c>
      <c r="C15" s="14" t="s">
        <v>4</v>
      </c>
      <c r="D15" s="39"/>
      <c r="E15" s="40"/>
      <c r="F15" s="57">
        <f>E15</f>
        <v>0</v>
      </c>
    </row>
    <row r="16" spans="1:8" x14ac:dyDescent="0.25">
      <c r="A16" s="30">
        <f>A14+2</f>
        <v>1002</v>
      </c>
      <c r="B16" s="18" t="s">
        <v>14</v>
      </c>
      <c r="C16" s="14" t="s">
        <v>15</v>
      </c>
      <c r="D16" s="19">
        <v>80</v>
      </c>
      <c r="E16" s="22"/>
      <c r="F16" s="57">
        <f>E16*D16</f>
        <v>0</v>
      </c>
      <c r="H16" s="34"/>
    </row>
    <row r="17" spans="1:8" x14ac:dyDescent="0.25">
      <c r="A17" s="30">
        <f>A15+2</f>
        <v>1003</v>
      </c>
      <c r="B17" s="18" t="s">
        <v>13</v>
      </c>
      <c r="C17" s="14" t="s">
        <v>15</v>
      </c>
      <c r="D17" s="19">
        <v>40</v>
      </c>
      <c r="E17" s="22"/>
      <c r="F17" s="57">
        <f>E17*D17</f>
        <v>0</v>
      </c>
      <c r="H17" s="34"/>
    </row>
    <row r="18" spans="1:8" x14ac:dyDescent="0.25">
      <c r="A18" s="31"/>
      <c r="B18" s="20" t="str">
        <f>"Sous total "&amp;B14</f>
        <v>Sous total Fourniture et pose de pieux anti 4x4</v>
      </c>
      <c r="C18" s="15"/>
      <c r="D18" s="24"/>
      <c r="E18" s="23"/>
      <c r="F18" s="57">
        <f>SUM(F15:F17)</f>
        <v>0</v>
      </c>
    </row>
    <row r="19" spans="1:8" ht="19.5" thickBot="1" x14ac:dyDescent="0.35">
      <c r="A19" s="32"/>
      <c r="B19" s="33" t="str">
        <f>"Total "&amp;A10</f>
        <v>Total Travaux de régulation de la fréquentation motorisée</v>
      </c>
      <c r="C19" s="33"/>
      <c r="D19" s="35"/>
      <c r="E19" s="36"/>
      <c r="F19" s="58">
        <f>F18</f>
        <v>0</v>
      </c>
      <c r="G19" s="25"/>
    </row>
    <row r="20" spans="1:8" ht="19.5" thickBot="1" x14ac:dyDescent="0.35">
      <c r="A20" s="32"/>
      <c r="B20" s="33" t="s">
        <v>9</v>
      </c>
      <c r="C20" s="33" t="s">
        <v>10</v>
      </c>
      <c r="D20" s="35"/>
      <c r="E20" s="38"/>
      <c r="F20" s="59"/>
      <c r="G20" s="25"/>
    </row>
    <row r="21" spans="1:8" ht="19.5" thickBot="1" x14ac:dyDescent="0.35">
      <c r="A21" s="32"/>
      <c r="B21" s="33" t="s">
        <v>7</v>
      </c>
      <c r="C21" s="33"/>
      <c r="D21" s="35"/>
      <c r="E21" s="36"/>
      <c r="F21" s="37"/>
    </row>
  </sheetData>
  <mergeCells count="8">
    <mergeCell ref="A8:F8"/>
    <mergeCell ref="A12:A13"/>
    <mergeCell ref="B12:B13"/>
    <mergeCell ref="C12:C13"/>
    <mergeCell ref="E12:E13"/>
    <mergeCell ref="D12:D13"/>
    <mergeCell ref="F12:F13"/>
    <mergeCell ref="A10:F10"/>
  </mergeCells>
  <pageMargins left="0.23622047244094491" right="0.23622047244094491" top="0.74803149606299213" bottom="0.74803149606299213" header="0.31496062992125984" footer="0.31496062992125984"/>
  <pageSetup paperSize="9" orientation="portrait" horizontalDpi="1200" verticalDpi="1200" r:id="rId1"/>
  <headerFooter>
    <oddHeader>&amp;LMOA - Conservatoire du Littoral 
MOE - Atelier du maquis&amp;CRenaturation du rivage du secteur de Maraninca&amp;RDossier de consultation des entreprises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DPGF</vt:lpstr>
      <vt:lpstr>DPGF!Impression_des_titres</vt:lpstr>
      <vt:lpstr>DPGF!Print_Area</vt:lpstr>
      <vt:lpstr>DPGF!Print_Titles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Pauline_atelier du Maquis</dc:creator>
  <cp:lastModifiedBy>RAVELAUD Marion</cp:lastModifiedBy>
  <dcterms:created xsi:type="dcterms:W3CDTF">2023-07-04T09:43:29Z</dcterms:created>
  <dcterms:modified xsi:type="dcterms:W3CDTF">2025-07-22T09:08:49Z</dcterms:modified>
</cp:coreProperties>
</file>