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supaerotlse.sharepoint.com/sites/MAINTENANCEELEC2025/Documents partages/General/DCE 20250717 à modifier/"/>
    </mc:Choice>
  </mc:AlternateContent>
  <xr:revisionPtr revIDLastSave="229" documentId="13_ncr:1_{255A9862-8174-42E0-90A1-FF1E31DC7E54}" xr6:coauthVersionLast="47" xr6:coauthVersionMax="47" xr10:uidLastSave="{A0696473-3204-4D0E-A288-333689C006D7}"/>
  <bookViews>
    <workbookView xWindow="28680" yWindow="-120" windowWidth="29040" windowHeight="15840" xr2:uid="{CD0D90EC-1168-46D1-9B15-04C20CADDD72}"/>
  </bookViews>
  <sheets>
    <sheet name="DQE" sheetId="1" r:id="rId1"/>
  </sheets>
  <definedNames>
    <definedName name="_xlnm._FilterDatabase" localSheetId="0" hidden="1">DQE!$A$4:$H$4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3" i="1" l="1"/>
  <c r="G125" i="1"/>
  <c r="G124" i="1"/>
  <c r="G121" i="1"/>
  <c r="G122" i="1"/>
  <c r="G111" i="1"/>
  <c r="G120" i="1"/>
  <c r="G119" i="1"/>
  <c r="G118" i="1"/>
  <c r="G117" i="1"/>
  <c r="G116" i="1"/>
  <c r="G115" i="1"/>
  <c r="G114" i="1"/>
  <c r="G113" i="1"/>
  <c r="G112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5" i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<sst xmlns="http://schemas.openxmlformats.org/spreadsheetml/2006/main" count="262" uniqueCount="146">
  <si>
    <t xml:space="preserve">Désignation </t>
  </si>
  <si>
    <t>Famille</t>
  </si>
  <si>
    <t>Unité</t>
  </si>
  <si>
    <t>Carte électronique Onduleur LEGRAND KEOR HP 100 KVA (R49)</t>
  </si>
  <si>
    <t>Carte électronique Onduleur SOCOMEC MASTERYS BC 3/3 20 KVA (R03 et R13)</t>
  </si>
  <si>
    <t>Carte électronique Onduleur MGE UPS COMET S31 10 KVA (R49)</t>
  </si>
  <si>
    <t>Carte électronique Onduleur RIELLO SEP 3000 3 KVA (R39 et R18)</t>
  </si>
  <si>
    <t>Carte électronique Onduleur ECUS-1 Power 2XL RK 10000 10 KVA (R81)</t>
  </si>
  <si>
    <t>Carte électronique Onduleur SOCOMEC ITYS 3 KVA (R18)</t>
  </si>
  <si>
    <t>Carte électronique Onduleur SOCOMEC DELPHYS BC 200 KVA (R07)</t>
  </si>
  <si>
    <t>Carte électronique Onduleur SOCOMEC DELPHYS MP ELITE 80 KVA (R61)</t>
  </si>
  <si>
    <t>Carte électronique Onduleur SOCOMEC DELPHYS MX ELITE 300 KVA (R61)</t>
  </si>
  <si>
    <t>Carte électronique Onduleur SOCOMEC NETYS RT2 3,3 KVA (L44)</t>
  </si>
  <si>
    <t>Onduleur 3 KVA</t>
  </si>
  <si>
    <t xml:space="preserve">Onduleur 5 KVA </t>
  </si>
  <si>
    <t xml:space="preserve">Onduleur 10 KVA </t>
  </si>
  <si>
    <t xml:space="preserve">Onduleur 20 KVA </t>
  </si>
  <si>
    <t>Bloc Autonome Portatif d'Intervention 100 lumens pour locaux techniques</t>
  </si>
  <si>
    <t xml:space="preserve">Grille de protection pour BAES </t>
  </si>
  <si>
    <t>B.A.E.S.</t>
  </si>
  <si>
    <t xml:space="preserve">ONDULEURS </t>
  </si>
  <si>
    <t>ECLAIRAGE</t>
  </si>
  <si>
    <t>Floodlight MultiRay TECH 2 - CLAREO Asymétrique 50° 150 W</t>
  </si>
  <si>
    <t>Floodlight MultiRay TECH 2 - CLAREO Asymétrique 50° 200 W</t>
  </si>
  <si>
    <t xml:space="preserve">Kit de suspension Dalles - CLAREO </t>
  </si>
  <si>
    <t xml:space="preserve">Dalles 600x600 Panel ADVANCE 9 - CLAREO </t>
  </si>
  <si>
    <t>Dalles 600x600 Panel Étanche ADVANCE - CLAREO</t>
  </si>
  <si>
    <t>Dalles 600x600 Panel Détecteur Sensor One ADVANCE 2 - CLAREO</t>
  </si>
  <si>
    <t>Dalles 600x600 Panel Détecteur Sensor One Bluetooth TECH 2 - CLAREO</t>
  </si>
  <si>
    <t>Dalles 600x600 Panel Clean TECH - CLAREO</t>
  </si>
  <si>
    <t>Driver pour dalles  600x600 - CLAREO</t>
  </si>
  <si>
    <t>Driver DIMMABLE pour dalles 600x600 - CLAREO</t>
  </si>
  <si>
    <t>Floodlight CLAREO 10W START - CLAREO</t>
  </si>
  <si>
    <t>Floodlight CLAREO 50W START - CLAREO</t>
  </si>
  <si>
    <t>Détecteur PIR clipsable pour Floodlight START - CLAREO</t>
  </si>
  <si>
    <t>Étanche EverPark ADVANCE 4 - 60cm - CLAREO</t>
  </si>
  <si>
    <t>Étanche EverPark ADVANCE 4 - 120cm - CLAREO</t>
  </si>
  <si>
    <t>Étanche EverPark ADVANCE 4 - 150cm - CLAREO</t>
  </si>
  <si>
    <t>Détecteur PIR Plug&amp;Play  pour EverPark ADVANCE 4 - CLAREO</t>
  </si>
  <si>
    <t xml:space="preserve">Kit de suspension EverPark - CLAREO </t>
  </si>
  <si>
    <t>DomeLED Astral DESIGN à Détection HF IP 65 Ral 9005 - CLAREO</t>
  </si>
  <si>
    <t>DomeLED Asymétrique ADVANCE à Détection - CLAREO</t>
  </si>
  <si>
    <t>Casquette pour DomeLED Asymétrique ADVANCE à Détection - CLAREO</t>
  </si>
  <si>
    <t>MiniRay EasyClip RT2020 TECH - CLAREO</t>
  </si>
  <si>
    <t>DownRay Orientable ADVANCE 30 W - CLAREO</t>
  </si>
  <si>
    <t>Batterie CP 1290 F2</t>
  </si>
  <si>
    <t>Batterie HR 1234W F2</t>
  </si>
  <si>
    <t>Batterie HSF 12-200W-X</t>
  </si>
  <si>
    <t>Batterie NP-12 F1</t>
  </si>
  <si>
    <t>BAES URA gamme SATI 45 lm LED</t>
  </si>
  <si>
    <t xml:space="preserve">BAES URA gamme SATI 45 lm LED (ADRESSABLE) </t>
  </si>
  <si>
    <t>BAES URA encastré avec drapeau 45 lm LED</t>
  </si>
  <si>
    <t>Adaptateur d'encastrement pour BAES URA encastré</t>
  </si>
  <si>
    <t>BAPI 200 lm LED</t>
  </si>
  <si>
    <t>U</t>
  </si>
  <si>
    <t>BAES URA gamme SATI 320 lm LED</t>
  </si>
  <si>
    <t>BAES URA gamme SATI 320 lm LED (ADRESSABLE)</t>
  </si>
  <si>
    <t xml:space="preserve">BAES  45 lm pour source centralisée </t>
  </si>
  <si>
    <t xml:space="preserve">BAES  320 lm pour source centralisée </t>
  </si>
  <si>
    <t>Câble U 1000 R2V  3 G 1,5²</t>
  </si>
  <si>
    <t>Câble U 1000 R2V  3 G  6²</t>
  </si>
  <si>
    <t>Câble U 1000 R2V  5 G 1,5²</t>
  </si>
  <si>
    <t>Câble U 1000 R2V  5 G 2,5²</t>
  </si>
  <si>
    <t>Cäble H07RN-F 3 G 1,5²</t>
  </si>
  <si>
    <t>Cäble H07RN-F 3 G 2,5²</t>
  </si>
  <si>
    <t>Cäble H07RN-F 3 G 6²</t>
  </si>
  <si>
    <t>Cäble H07RN-F 5 G 2,5²</t>
  </si>
  <si>
    <t>Cäble H07RN-F 5 G 6²</t>
  </si>
  <si>
    <t>Cäble H07RN-F 5 G 10²</t>
  </si>
  <si>
    <t>Cäble H07RN-F 5 G 16²</t>
  </si>
  <si>
    <t>Cäble H07RN-F 5 G 25²</t>
  </si>
  <si>
    <t>Driver ON/OFF Eaglerise 500mA 21W Flicker Free LS-21-500 LI EXC - CLAREO</t>
  </si>
  <si>
    <t>Applique SdB ZAMBELIS 16W IP44 Noir - CLAREO</t>
  </si>
  <si>
    <t>Radar détecteur de mouvement en plafond - CLAREO</t>
  </si>
  <si>
    <t>Driver ON/OFF Eaglerise 700mA 30W Flicker free LS-40-700 LI - CLAREO</t>
  </si>
  <si>
    <t>Dalles 1200x600 Panel ADVANCE 9 - CLAREO</t>
  </si>
  <si>
    <t>Driver ON/OFF Eaglerise 1050mA 40W Flicker free LS-40-1050 LI - CLAREO</t>
  </si>
  <si>
    <t xml:space="preserve">Centrale URA VISION Adressable </t>
  </si>
  <si>
    <t>DownRay Détecteur ADVANCE 15W - CLAREO</t>
  </si>
  <si>
    <t>BAES URAPROOF V Ambiance SATI 400 lm</t>
  </si>
  <si>
    <t>DownRay Détecteur ACCESS  - CLAREO</t>
  </si>
  <si>
    <t xml:space="preserve">Paire de gants Classe III  Taille 10 </t>
  </si>
  <si>
    <t>Fiche P17 mobile droite IP 44 32 A 3P+N+T LEGRAND</t>
  </si>
  <si>
    <t xml:space="preserve">Prise P17 mobile droite IP 44 32 A 3P+N+T LEGRAND </t>
  </si>
  <si>
    <t xml:space="preserve">Fiche P17 inclinée saillie IP 44 32 A  3P+N+T LEGRAND </t>
  </si>
  <si>
    <t>CÂBLES</t>
  </si>
  <si>
    <t>Boite  de dérivation PLEXO 80x80x45</t>
  </si>
  <si>
    <t>Boite  de dérivation PLEXO 105x105x55</t>
  </si>
  <si>
    <t>Boite  de dérivation PLEXO 180x140x86</t>
  </si>
  <si>
    <t xml:space="preserve">Inter Va et Vient PLEXO </t>
  </si>
  <si>
    <t xml:space="preserve">Bouton poussoir PLEXO </t>
  </si>
  <si>
    <t xml:space="preserve">PC 2P+T PLEXO </t>
  </si>
  <si>
    <t>Fiche mâle  2P+T - 16A - IK08 à connexion automatique IP 44 - LEGRAND</t>
  </si>
  <si>
    <t>Prolongateur à témoin de tension -  connexion auto IP44 - LEGRAND</t>
  </si>
  <si>
    <t xml:space="preserve">Inter Va et Vient MOSAIC </t>
  </si>
  <si>
    <t>Bouton poussoir MOSAIC</t>
  </si>
  <si>
    <t>PC 2P+T MOSAIC</t>
  </si>
  <si>
    <t xml:space="preserve">Plaque pour appareil MOSAIC 2 modules </t>
  </si>
  <si>
    <t xml:space="preserve">Support pour appareil MOSAIC 2 modules </t>
  </si>
  <si>
    <t>Passage de plancher profilé 50x12</t>
  </si>
  <si>
    <t>Passage de plancher profilé 75x18</t>
  </si>
  <si>
    <t>Passage de plancher profilé 92x20</t>
  </si>
  <si>
    <t xml:space="preserve">Prises 2P+T Soluclip MOSAIC pour goulotte </t>
  </si>
  <si>
    <t xml:space="preserve">Prises  2x 2P+T Soluclip MOSAIC pour goulotte </t>
  </si>
  <si>
    <t xml:space="preserve">Prises 3x 2P+T Soluclip MOSAIC pour goulotte </t>
  </si>
  <si>
    <t xml:space="preserve">Prises 4x 2P+T Soluclip MOSAIC pour goulotte </t>
  </si>
  <si>
    <t xml:space="preserve">Prises 2x Rj 45 cat 6 Soluclip MOSAIC pour goulotte </t>
  </si>
  <si>
    <t xml:space="preserve">DIVERS </t>
  </si>
  <si>
    <t xml:space="preserve">mL </t>
  </si>
  <si>
    <t xml:space="preserve">Compteur SOCOMEC DIRIS A 40 </t>
  </si>
  <si>
    <t>Compteur SOCOMEC DIRIS A 41</t>
  </si>
  <si>
    <t>Compteur SOCOMEC DIRIS A 60</t>
  </si>
  <si>
    <t>Compteur SOCOMEC COUNTIS E2x</t>
  </si>
  <si>
    <t>COMPTAGE</t>
  </si>
  <si>
    <t xml:space="preserve">Détail Quantitatif Estimatif </t>
  </si>
  <si>
    <t>Quantité</t>
  </si>
  <si>
    <t>Montant TOTAL H.T.</t>
  </si>
  <si>
    <t>Câble U1000 R2V 3 G 2,5²</t>
  </si>
  <si>
    <t>N° réf. BP</t>
  </si>
  <si>
    <t>coef.</t>
  </si>
  <si>
    <r>
      <t xml:space="preserve">Montant  </t>
    </r>
    <r>
      <rPr>
        <b/>
        <sz val="12"/>
        <color theme="1"/>
        <rFont val="Aptos Narrow"/>
        <family val="2"/>
      </rPr>
      <t>≤</t>
    </r>
    <r>
      <rPr>
        <sz val="12"/>
        <color theme="1"/>
        <rFont val="Aptos Narrow"/>
        <family val="2"/>
      </rPr>
      <t xml:space="preserve">  à </t>
    </r>
    <r>
      <rPr>
        <b/>
        <sz val="12"/>
        <color theme="1"/>
        <rFont val="Aptos Narrow"/>
        <family val="2"/>
      </rPr>
      <t>500 € H.T.</t>
    </r>
  </si>
  <si>
    <r>
      <t xml:space="preserve">Montant entre </t>
    </r>
    <r>
      <rPr>
        <b/>
        <sz val="12"/>
        <color theme="1"/>
        <rFont val="Aptos Narrow"/>
        <family val="2"/>
        <scheme val="minor"/>
      </rPr>
      <t>501 et 1500 € H.T.</t>
    </r>
  </si>
  <si>
    <r>
      <t xml:space="preserve">Montant entre </t>
    </r>
    <r>
      <rPr>
        <b/>
        <sz val="12"/>
        <color theme="1"/>
        <rFont val="Aptos Narrow"/>
        <family val="2"/>
        <scheme val="minor"/>
      </rPr>
      <t>1501 et 5000 € H.T.</t>
    </r>
  </si>
  <si>
    <r>
      <t xml:space="preserve">Montant </t>
    </r>
    <r>
      <rPr>
        <b/>
        <sz val="12"/>
        <color theme="1"/>
        <rFont val="Aptos Narrow"/>
        <family val="2"/>
      </rPr>
      <t xml:space="preserve">≥ </t>
    </r>
    <r>
      <rPr>
        <sz val="12"/>
        <color theme="1"/>
        <rFont val="Aptos Narrow"/>
        <family val="2"/>
        <scheme val="minor"/>
      </rPr>
      <t xml:space="preserve">à </t>
    </r>
    <r>
      <rPr>
        <b/>
        <sz val="12"/>
        <color theme="1"/>
        <rFont val="Aptos Narrow"/>
        <family val="2"/>
        <scheme val="minor"/>
      </rPr>
      <t>5000 € H.T.</t>
    </r>
  </si>
  <si>
    <t xml:space="preserve">Prix Unitaire H.T. ou coef. 
</t>
  </si>
  <si>
    <t>M.O. / DOCS</t>
  </si>
  <si>
    <t>MàJ d'un folio existant (AUTOCAD et PDF)</t>
  </si>
  <si>
    <t>Création d'un folio (AUTOCAD et PDF)</t>
  </si>
  <si>
    <t>Heure niveau INGÉNIEUR</t>
  </si>
  <si>
    <t>H</t>
  </si>
  <si>
    <t>Heure niveau PROJETEUR</t>
  </si>
  <si>
    <t>Heure niveau DESSINATEUR</t>
  </si>
  <si>
    <t>Heure TECHNICIEN</t>
  </si>
  <si>
    <t>Majoration sur M.O. hors h et j ouvrés (ex : 1,25 = 25%)</t>
  </si>
  <si>
    <t>coef S/Traitant</t>
  </si>
  <si>
    <t>Quantité et/ou montant</t>
  </si>
  <si>
    <r>
      <t xml:space="preserve">Montant TOTAL H.T. </t>
    </r>
    <r>
      <rPr>
        <b/>
        <sz val="12"/>
        <color rgb="FFC00000"/>
        <rFont val="Aptos Narrow"/>
        <family val="2"/>
        <scheme val="minor"/>
      </rPr>
      <t>(calcul automatique)</t>
    </r>
  </si>
  <si>
    <t xml:space="preserve">A RENSEIGNER </t>
  </si>
  <si>
    <t>Prix Unitaire H.T. (en €)</t>
  </si>
  <si>
    <t>Hors BP</t>
  </si>
  <si>
    <t>Coefficient de peine et soin - Prestations en sous traitance (hors forfait et hors BP)</t>
  </si>
  <si>
    <t>A RENSEIGNER</t>
  </si>
  <si>
    <t>SC 1.2 Sous-total prix des prestations unitaires</t>
  </si>
  <si>
    <t>SC 1.3 Sous-total coefficients majorateurs sur prix d'achat des fournitures</t>
  </si>
  <si>
    <t>SC 1.4 Sous-total coefficient majorateur sur coût main d'œuvre  hors heures/jours ouvrés</t>
  </si>
  <si>
    <t xml:space="preserve">DQE - Maintenance Élec - consultation n°2025FCS0020
SOCIETE : …..............................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</si>
</sst>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_€"/>
  </numFmts>
  <fonts count="15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8"/>
      <color theme="7" tint="-0.249977111117893"/>
      <name val="Aptos Narrow"/>
      <family val="2"/>
      <scheme val="minor"/>
    </font>
    <font>
      <b/>
      <sz val="22"/>
      <color theme="4" tint="0.39997558519241921"/>
      <name val="Dutch801 XBd BT"/>
      <family val="1"/>
    </font>
    <font>
      <b/>
      <sz val="20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8"/>
      <name val="Aptos Narrow"/>
      <family val="2"/>
      <scheme val="minor"/>
    </font>
    <font>
      <b/>
      <sz val="22"/>
      <color theme="7" tint="-0.249977111117893"/>
      <name val="Dutch801 XBd BT"/>
      <family val="1"/>
    </font>
    <font>
      <b/>
      <sz val="14"/>
      <color theme="1"/>
      <name val="Aptos Narrow"/>
      <family val="2"/>
      <scheme val="minor"/>
    </font>
    <font>
      <b/>
      <sz val="14"/>
      <color rgb="FFC00000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2"/>
      <color theme="1"/>
      <name val="Aptos Narrow"/>
      <family val="2"/>
    </font>
    <font>
      <sz val="12"/>
      <color theme="1"/>
      <name val="Aptos Narrow"/>
      <family val="2"/>
    </font>
    <font>
      <b/>
      <sz val="12"/>
      <color rgb="FFC00000"/>
      <name val="Aptos Narrow"/>
      <family val="2"/>
      <scheme val="minor"/>
    </font>
    <font>
      <b/>
      <sz val="16"/>
      <color rgb="FFC00000"/>
      <name val="Aptos Narrow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E9A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3">
    <xf numFmtId="0" fontId="0" fillId="0" borderId="0" xfId="0"/>
    <xf numFmtId="0" fontId="3" fillId="0" borderId="4" xfId="0" applyFont="1" applyBorder="1" applyAlignment="1">
      <alignment horizontal="center" vertical="top"/>
    </xf>
    <xf numFmtId="0" fontId="5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5" xfId="0" applyBorder="1"/>
    <xf numFmtId="0" fontId="0" fillId="0" borderId="15" xfId="0" applyBorder="1" applyAlignment="1"/>
    <xf numFmtId="0" fontId="0" fillId="0" borderId="5" xfId="0" applyBorder="1" applyAlignment="1"/>
    <xf numFmtId="0" fontId="0" fillId="0" borderId="16" xfId="0" applyBorder="1" applyAlignment="1"/>
    <xf numFmtId="0" fontId="0" fillId="0" borderId="17" xfId="0" applyBorder="1" applyAlignment="1"/>
    <xf numFmtId="0" fontId="0" fillId="0" borderId="5" xfId="0" applyBorder="1" applyAlignment="1">
      <alignment horizontal="left" vertical="center" wrapText="1"/>
    </xf>
    <xf numFmtId="0" fontId="0" fillId="0" borderId="14" xfId="0" applyFill="1" applyBorder="1" applyAlignment="1"/>
    <xf numFmtId="0" fontId="0" fillId="0" borderId="5" xfId="0" applyFill="1" applyBorder="1" applyAlignment="1">
      <alignment horizontal="left"/>
    </xf>
    <xf numFmtId="0" fontId="0" fillId="0" borderId="14" xfId="0" applyFill="1" applyBorder="1" applyAlignment="1">
      <alignment horizontal="left" vertical="center" wrapText="1"/>
    </xf>
    <xf numFmtId="0" fontId="0" fillId="0" borderId="5" xfId="0" applyFill="1" applyBorder="1" applyAlignment="1"/>
    <xf numFmtId="0" fontId="0" fillId="0" borderId="0" xfId="0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/>
    <xf numFmtId="0" fontId="1" fillId="0" borderId="0" xfId="0" applyFont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center"/>
    </xf>
    <xf numFmtId="0" fontId="0" fillId="0" borderId="10" xfId="0" applyBorder="1"/>
    <xf numFmtId="0" fontId="8" fillId="0" borderId="6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0" fillId="0" borderId="10" xfId="0" applyFill="1" applyBorder="1" applyAlignment="1">
      <alignment horizontal="left"/>
    </xf>
    <xf numFmtId="0" fontId="8" fillId="0" borderId="21" xfId="0" applyFont="1" applyBorder="1" applyAlignment="1">
      <alignment horizontal="center"/>
    </xf>
    <xf numFmtId="0" fontId="0" fillId="0" borderId="10" xfId="0" applyBorder="1" applyAlignment="1"/>
    <xf numFmtId="0" fontId="0" fillId="0" borderId="7" xfId="0" applyBorder="1" applyAlignment="1"/>
    <xf numFmtId="0" fontId="0" fillId="0" borderId="7" xfId="0" applyBorder="1"/>
    <xf numFmtId="0" fontId="4" fillId="0" borderId="0" xfId="0" applyFont="1" applyFill="1" applyBorder="1" applyAlignment="1"/>
    <xf numFmtId="0" fontId="10" fillId="0" borderId="7" xfId="0" applyFont="1" applyBorder="1" applyAlignment="1">
      <alignment horizontal="left" vertical="center"/>
    </xf>
    <xf numFmtId="0" fontId="10" fillId="0" borderId="5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8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 vertical="center" wrapText="1"/>
    </xf>
    <xf numFmtId="0" fontId="0" fillId="0" borderId="17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7" xfId="0" applyFont="1" applyBorder="1"/>
    <xf numFmtId="0" fontId="0" fillId="0" borderId="5" xfId="0" applyFont="1" applyBorder="1"/>
    <xf numFmtId="0" fontId="0" fillId="0" borderId="27" xfId="0" applyFont="1" applyBorder="1" applyAlignment="1">
      <alignment horizontal="center"/>
    </xf>
    <xf numFmtId="0" fontId="0" fillId="0" borderId="23" xfId="0" applyBorder="1" applyAlignment="1">
      <alignment vertical="center"/>
    </xf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10" xfId="0" applyFont="1" applyBorder="1"/>
    <xf numFmtId="0" fontId="0" fillId="0" borderId="25" xfId="0" applyFont="1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35" xfId="0" applyFont="1" applyBorder="1" applyAlignment="1">
      <alignment horizontal="center"/>
    </xf>
    <xf numFmtId="0" fontId="10" fillId="0" borderId="17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10" fillId="0" borderId="36" xfId="0" applyFont="1" applyBorder="1" applyAlignment="1">
      <alignment horizontal="center" vertical="center"/>
    </xf>
    <xf numFmtId="0" fontId="0" fillId="0" borderId="39" xfId="0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39" xfId="0" applyFont="1" applyBorder="1" applyAlignment="1">
      <alignment horizontal="center"/>
    </xf>
    <xf numFmtId="0" fontId="0" fillId="0" borderId="40" xfId="0" applyFont="1" applyBorder="1" applyAlignment="1">
      <alignment horizontal="center"/>
    </xf>
    <xf numFmtId="0" fontId="0" fillId="0" borderId="41" xfId="0" applyFont="1" applyBorder="1" applyAlignment="1">
      <alignment horizontal="center"/>
    </xf>
    <xf numFmtId="0" fontId="9" fillId="4" borderId="43" xfId="0" applyFont="1" applyFill="1" applyBorder="1" applyAlignment="1">
      <alignment horizontal="center" vertical="center" wrapText="1"/>
    </xf>
    <xf numFmtId="0" fontId="14" fillId="15" borderId="44" xfId="0" applyFont="1" applyFill="1" applyBorder="1" applyAlignment="1">
      <alignment horizontal="center" vertical="center" wrapText="1"/>
    </xf>
    <xf numFmtId="0" fontId="9" fillId="4" borderId="43" xfId="0" applyFont="1" applyFill="1" applyBorder="1" applyAlignment="1">
      <alignment horizontal="center" vertical="top" wrapText="1"/>
    </xf>
    <xf numFmtId="2" fontId="0" fillId="14" borderId="45" xfId="0" applyNumberFormat="1" applyFill="1" applyBorder="1" applyAlignment="1">
      <alignment horizontal="center"/>
    </xf>
    <xf numFmtId="2" fontId="0" fillId="14" borderId="46" xfId="0" applyNumberFormat="1" applyFill="1" applyBorder="1" applyAlignment="1">
      <alignment horizontal="center"/>
    </xf>
    <xf numFmtId="2" fontId="0" fillId="14" borderId="47" xfId="0" applyNumberFormat="1" applyFill="1" applyBorder="1" applyAlignment="1">
      <alignment horizontal="center"/>
    </xf>
    <xf numFmtId="164" fontId="0" fillId="14" borderId="49" xfId="0" applyNumberFormat="1" applyFont="1" applyFill="1" applyBorder="1" applyAlignment="1">
      <alignment horizontal="center"/>
    </xf>
    <xf numFmtId="2" fontId="0" fillId="14" borderId="4" xfId="0" applyNumberFormat="1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44" fontId="0" fillId="14" borderId="45" xfId="0" applyNumberFormat="1" applyFill="1" applyBorder="1" applyAlignment="1">
      <alignment horizontal="center"/>
    </xf>
    <xf numFmtId="44" fontId="0" fillId="14" borderId="46" xfId="0" applyNumberFormat="1" applyFill="1" applyBorder="1" applyAlignment="1">
      <alignment horizontal="center"/>
    </xf>
    <xf numFmtId="44" fontId="0" fillId="14" borderId="47" xfId="0" applyNumberFormat="1" applyFill="1" applyBorder="1" applyAlignment="1">
      <alignment horizontal="center"/>
    </xf>
    <xf numFmtId="44" fontId="0" fillId="14" borderId="48" xfId="0" applyNumberFormat="1" applyFill="1" applyBorder="1" applyAlignment="1">
      <alignment horizontal="center"/>
    </xf>
    <xf numFmtId="44" fontId="0" fillId="14" borderId="45" xfId="0" applyNumberFormat="1" applyFont="1" applyFill="1" applyBorder="1" applyAlignment="1">
      <alignment horizontal="center"/>
    </xf>
    <xf numFmtId="44" fontId="0" fillId="14" borderId="46" xfId="0" applyNumberFormat="1" applyFont="1" applyFill="1" applyBorder="1" applyAlignment="1">
      <alignment horizontal="center"/>
    </xf>
    <xf numFmtId="44" fontId="0" fillId="14" borderId="47" xfId="0" applyNumberFormat="1" applyFont="1" applyFill="1" applyBorder="1" applyAlignment="1">
      <alignment horizontal="center"/>
    </xf>
    <xf numFmtId="44" fontId="0" fillId="0" borderId="8" xfId="0" applyNumberFormat="1" applyBorder="1"/>
    <xf numFmtId="44" fontId="0" fillId="0" borderId="19" xfId="0" applyNumberFormat="1" applyBorder="1"/>
    <xf numFmtId="44" fontId="0" fillId="0" borderId="11" xfId="0" applyNumberFormat="1" applyBorder="1"/>
    <xf numFmtId="44" fontId="0" fillId="0" borderId="8" xfId="0" applyNumberFormat="1" applyFont="1" applyBorder="1"/>
    <xf numFmtId="44" fontId="0" fillId="0" borderId="19" xfId="0" applyNumberFormat="1" applyFont="1" applyBorder="1"/>
    <xf numFmtId="44" fontId="0" fillId="0" borderId="11" xfId="0" applyNumberFormat="1" applyFont="1" applyBorder="1"/>
    <xf numFmtId="44" fontId="0" fillId="0" borderId="24" xfId="0" applyNumberFormat="1" applyBorder="1" applyAlignment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right"/>
    </xf>
    <xf numFmtId="44" fontId="0" fillId="0" borderId="0" xfId="0" applyNumberFormat="1" applyBorder="1" applyAlignment="1">
      <alignment horizontal="center" vertical="center"/>
    </xf>
    <xf numFmtId="0" fontId="5" fillId="2" borderId="28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wrapText="1"/>
    </xf>
    <xf numFmtId="0" fontId="7" fillId="11" borderId="1" xfId="0" applyFont="1" applyFill="1" applyBorder="1" applyAlignment="1">
      <alignment horizontal="center" vertical="center" wrapText="1"/>
    </xf>
    <xf numFmtId="0" fontId="7" fillId="11" borderId="3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0" fillId="4" borderId="7" xfId="0" applyFont="1" applyFill="1" applyBorder="1" applyAlignment="1">
      <alignment horizontal="center" vertical="center"/>
    </xf>
    <xf numFmtId="0" fontId="0" fillId="4" borderId="5" xfId="0" applyFont="1" applyFill="1" applyBorder="1" applyAlignment="1">
      <alignment horizontal="center" vertical="center"/>
    </xf>
    <xf numFmtId="0" fontId="0" fillId="4" borderId="10" xfId="0" applyFont="1" applyFill="1" applyBorder="1" applyAlignment="1">
      <alignment horizontal="center" vertical="center"/>
    </xf>
    <xf numFmtId="0" fontId="1" fillId="9" borderId="12" xfId="0" applyFont="1" applyFill="1" applyBorder="1" applyAlignment="1">
      <alignment horizontal="center" vertical="center"/>
    </xf>
    <xf numFmtId="0" fontId="1" fillId="9" borderId="14" xfId="0" applyFont="1" applyFill="1" applyBorder="1" applyAlignment="1">
      <alignment horizontal="center" vertical="center"/>
    </xf>
    <xf numFmtId="0" fontId="1" fillId="9" borderId="13" xfId="0" applyFont="1" applyFill="1" applyBorder="1" applyAlignment="1">
      <alignment horizontal="center" vertical="center"/>
    </xf>
    <xf numFmtId="0" fontId="1" fillId="7" borderId="12" xfId="0" applyFont="1" applyFill="1" applyBorder="1" applyAlignment="1">
      <alignment horizontal="center" vertical="center"/>
    </xf>
    <xf numFmtId="0" fontId="1" fillId="7" borderId="14" xfId="0" applyFont="1" applyFill="1" applyBorder="1" applyAlignment="1">
      <alignment horizontal="center" vertical="center"/>
    </xf>
    <xf numFmtId="0" fontId="1" fillId="7" borderId="13" xfId="0" applyFont="1" applyFill="1" applyBorder="1" applyAlignment="1">
      <alignment horizontal="center" vertical="center"/>
    </xf>
    <xf numFmtId="0" fontId="1" fillId="10" borderId="7" xfId="0" applyFont="1" applyFill="1" applyBorder="1" applyAlignment="1">
      <alignment horizontal="center" vertical="center"/>
    </xf>
    <xf numFmtId="0" fontId="1" fillId="10" borderId="5" xfId="0" applyFont="1" applyFill="1" applyBorder="1" applyAlignment="1">
      <alignment horizontal="center" vertical="center"/>
    </xf>
    <xf numFmtId="0" fontId="1" fillId="10" borderId="10" xfId="0" applyFont="1" applyFill="1" applyBorder="1" applyAlignment="1">
      <alignment horizontal="center" vertical="center"/>
    </xf>
    <xf numFmtId="0" fontId="1" fillId="8" borderId="12" xfId="0" applyFont="1" applyFill="1" applyBorder="1" applyAlignment="1">
      <alignment horizontal="center" vertical="center"/>
    </xf>
    <xf numFmtId="0" fontId="1" fillId="8" borderId="14" xfId="0" applyFont="1" applyFill="1" applyBorder="1" applyAlignment="1">
      <alignment horizontal="center" vertical="center"/>
    </xf>
    <xf numFmtId="0" fontId="1" fillId="8" borderId="13" xfId="0" applyFont="1" applyFill="1" applyBorder="1" applyAlignment="1">
      <alignment horizontal="center" vertical="center"/>
    </xf>
    <xf numFmtId="0" fontId="1" fillId="6" borderId="12" xfId="0" applyFont="1" applyFill="1" applyBorder="1" applyAlignment="1">
      <alignment horizontal="center" vertical="center"/>
    </xf>
    <xf numFmtId="0" fontId="1" fillId="6" borderId="14" xfId="0" applyFont="1" applyFill="1" applyBorder="1" applyAlignment="1">
      <alignment horizontal="center" vertical="center"/>
    </xf>
    <xf numFmtId="0" fontId="1" fillId="6" borderId="13" xfId="0" applyFont="1" applyFill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5" borderId="37" xfId="0" applyFont="1" applyFill="1" applyBorder="1" applyAlignment="1">
      <alignment horizontal="center" vertical="center" wrapText="1"/>
    </xf>
    <xf numFmtId="0" fontId="5" fillId="5" borderId="38" xfId="0" applyFont="1" applyFill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12" borderId="12" xfId="0" applyFont="1" applyFill="1" applyBorder="1" applyAlignment="1">
      <alignment horizontal="center" vertical="center"/>
    </xf>
    <xf numFmtId="0" fontId="5" fillId="12" borderId="14" xfId="0" applyFont="1" applyFill="1" applyBorder="1" applyAlignment="1">
      <alignment horizontal="center" vertical="center"/>
    </xf>
    <xf numFmtId="0" fontId="5" fillId="12" borderId="13" xfId="0" applyFont="1" applyFill="1" applyBorder="1" applyAlignment="1">
      <alignment horizontal="center" vertical="center"/>
    </xf>
    <xf numFmtId="0" fontId="1" fillId="13" borderId="12" xfId="0" applyFont="1" applyFill="1" applyBorder="1" applyAlignment="1">
      <alignment horizontal="center" vertical="center" wrapText="1"/>
    </xf>
    <xf numFmtId="0" fontId="1" fillId="13" borderId="14" xfId="0" applyFont="1" applyFill="1" applyBorder="1" applyAlignment="1">
      <alignment horizontal="center" vertical="center" wrapText="1"/>
    </xf>
    <xf numFmtId="0" fontId="1" fillId="13" borderId="1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  <color rgb="FFFFE9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13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12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11" Type="http://schemas.openxmlformats.org/officeDocument/2006/relationships/customXml" Target="../customXml/item1.xml"/><Relationship Id="rId5" Type="http://schemas.openxmlformats.org/officeDocument/2006/relationships/sheetMetadata" Target="metadata.xml"/><Relationship Id="rId10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5DCD77-B42D-4BB3-93CC-6769E4014A17}">
  <dimension ref="A1:H238"/>
  <sheetViews>
    <sheetView tabSelected="1" topLeftCell="A76" workbookViewId="0">
      <selection activeCell="C130" sqref="C130"/>
    </sheetView>
  </sheetViews>
  <sheetFormatPr baseColWidth="10" defaultRowHeight="14.4"/>
  <cols>
    <col min="1" max="1" width="11.44140625" style="3"/>
    <col min="2" max="2" width="12.44140625" bestFit="1" customWidth="1"/>
    <col min="3" max="3" width="73" customWidth="1"/>
    <col min="4" max="4" width="11.44140625" style="4"/>
    <col min="5" max="5" width="22.5546875" style="4" customWidth="1"/>
    <col min="6" max="6" width="14.21875" style="4" customWidth="1"/>
    <col min="7" max="7" width="21.21875" style="4" customWidth="1"/>
    <col min="8" max="8" width="17.77734375" style="4" customWidth="1"/>
  </cols>
  <sheetData>
    <row r="1" spans="1:8" ht="68.400000000000006" customHeight="1" thickBot="1">
      <c r="A1" s="121"/>
      <c r="B1" s="122"/>
      <c r="C1" s="92" t="s">
        <v>145</v>
      </c>
      <c r="D1" s="93"/>
      <c r="E1" s="93"/>
      <c r="F1" s="93"/>
      <c r="G1" s="1" t="e" vm="1">
        <v>#VALUE!</v>
      </c>
      <c r="H1" s="15"/>
    </row>
    <row r="2" spans="1:8" ht="26.4" thickBot="1">
      <c r="A2" s="94" t="s">
        <v>114</v>
      </c>
      <c r="B2" s="95"/>
      <c r="C2" s="95"/>
      <c r="D2" s="95"/>
      <c r="E2" s="95"/>
      <c r="F2" s="95"/>
      <c r="G2" s="96"/>
      <c r="H2" s="32"/>
    </row>
    <row r="3" spans="1:8" s="2" customFormat="1" ht="43.5" customHeight="1">
      <c r="A3" s="123" t="s">
        <v>118</v>
      </c>
      <c r="B3" s="125" t="s">
        <v>1</v>
      </c>
      <c r="C3" s="115" t="s">
        <v>0</v>
      </c>
      <c r="D3" s="119" t="s">
        <v>2</v>
      </c>
      <c r="E3" s="63" t="s">
        <v>138</v>
      </c>
      <c r="F3" s="117" t="s">
        <v>115</v>
      </c>
      <c r="G3" s="90" t="s">
        <v>136</v>
      </c>
      <c r="H3" s="20"/>
    </row>
    <row r="4" spans="1:8" ht="40.5" customHeight="1" thickBot="1">
      <c r="A4" s="124"/>
      <c r="B4" s="126"/>
      <c r="C4" s="116"/>
      <c r="D4" s="120"/>
      <c r="E4" s="64" t="s">
        <v>141</v>
      </c>
      <c r="F4" s="118"/>
      <c r="G4" s="91"/>
      <c r="H4" s="15"/>
    </row>
    <row r="5" spans="1:8" ht="18">
      <c r="A5" s="23">
        <v>1</v>
      </c>
      <c r="B5" s="109" t="s">
        <v>20</v>
      </c>
      <c r="C5" s="9" t="s">
        <v>13</v>
      </c>
      <c r="D5" s="38" t="s">
        <v>54</v>
      </c>
      <c r="E5" s="73">
        <v>0</v>
      </c>
      <c r="F5" s="56">
        <v>2</v>
      </c>
      <c r="G5" s="80">
        <f>E5*F5</f>
        <v>0</v>
      </c>
      <c r="H5" s="15"/>
    </row>
    <row r="6" spans="1:8" ht="18">
      <c r="A6" s="24">
        <v>2</v>
      </c>
      <c r="B6" s="110"/>
      <c r="C6" s="8" t="s">
        <v>14</v>
      </c>
      <c r="D6" s="41" t="s">
        <v>54</v>
      </c>
      <c r="E6" s="74">
        <v>0</v>
      </c>
      <c r="F6" s="57">
        <v>1</v>
      </c>
      <c r="G6" s="81">
        <f t="shared" ref="G6:G69" si="0">E6*F6</f>
        <v>0</v>
      </c>
      <c r="H6" s="15"/>
    </row>
    <row r="7" spans="1:8" ht="18">
      <c r="A7" s="25">
        <v>3</v>
      </c>
      <c r="B7" s="110"/>
      <c r="C7" s="8" t="s">
        <v>15</v>
      </c>
      <c r="D7" s="41" t="s">
        <v>54</v>
      </c>
      <c r="E7" s="74">
        <v>0</v>
      </c>
      <c r="F7" s="57">
        <v>1</v>
      </c>
      <c r="G7" s="81">
        <f t="shared" si="0"/>
        <v>0</v>
      </c>
      <c r="H7" s="15"/>
    </row>
    <row r="8" spans="1:8" ht="18">
      <c r="A8" s="24">
        <v>4</v>
      </c>
      <c r="B8" s="110"/>
      <c r="C8" s="8" t="s">
        <v>16</v>
      </c>
      <c r="D8" s="41" t="s">
        <v>54</v>
      </c>
      <c r="E8" s="74">
        <v>0</v>
      </c>
      <c r="F8" s="57">
        <v>1</v>
      </c>
      <c r="G8" s="81">
        <f t="shared" si="0"/>
        <v>0</v>
      </c>
      <c r="H8" s="15"/>
    </row>
    <row r="9" spans="1:8" ht="18">
      <c r="A9" s="25">
        <v>5</v>
      </c>
      <c r="B9" s="110"/>
      <c r="C9" s="8" t="s">
        <v>8</v>
      </c>
      <c r="D9" s="41" t="s">
        <v>54</v>
      </c>
      <c r="E9" s="74">
        <v>0</v>
      </c>
      <c r="F9" s="57">
        <v>1</v>
      </c>
      <c r="G9" s="81">
        <f t="shared" si="0"/>
        <v>0</v>
      </c>
      <c r="H9" s="15"/>
    </row>
    <row r="10" spans="1:8" ht="18">
      <c r="A10" s="24">
        <v>6</v>
      </c>
      <c r="B10" s="110"/>
      <c r="C10" s="8" t="s">
        <v>12</v>
      </c>
      <c r="D10" s="41" t="s">
        <v>54</v>
      </c>
      <c r="E10" s="74">
        <v>0</v>
      </c>
      <c r="F10" s="57">
        <v>1</v>
      </c>
      <c r="G10" s="81">
        <f t="shared" si="0"/>
        <v>0</v>
      </c>
      <c r="H10" s="15"/>
    </row>
    <row r="11" spans="1:8" ht="18">
      <c r="A11" s="25">
        <v>7</v>
      </c>
      <c r="B11" s="110"/>
      <c r="C11" s="8" t="s">
        <v>6</v>
      </c>
      <c r="D11" s="41" t="s">
        <v>54</v>
      </c>
      <c r="E11" s="74">
        <v>0</v>
      </c>
      <c r="F11" s="57">
        <v>1</v>
      </c>
      <c r="G11" s="81">
        <f t="shared" si="0"/>
        <v>0</v>
      </c>
      <c r="H11" s="15"/>
    </row>
    <row r="12" spans="1:8" ht="18">
      <c r="A12" s="24">
        <v>8</v>
      </c>
      <c r="B12" s="110"/>
      <c r="C12" s="8" t="s">
        <v>7</v>
      </c>
      <c r="D12" s="41" t="s">
        <v>54</v>
      </c>
      <c r="E12" s="74">
        <v>0</v>
      </c>
      <c r="F12" s="57">
        <v>1</v>
      </c>
      <c r="G12" s="81">
        <f t="shared" si="0"/>
        <v>0</v>
      </c>
      <c r="H12" s="15"/>
    </row>
    <row r="13" spans="1:8" ht="18">
      <c r="A13" s="25">
        <v>9</v>
      </c>
      <c r="B13" s="110"/>
      <c r="C13" s="8" t="s">
        <v>4</v>
      </c>
      <c r="D13" s="41" t="s">
        <v>54</v>
      </c>
      <c r="E13" s="74">
        <v>0</v>
      </c>
      <c r="F13" s="57">
        <v>1</v>
      </c>
      <c r="G13" s="81">
        <f t="shared" si="0"/>
        <v>0</v>
      </c>
      <c r="H13" s="15"/>
    </row>
    <row r="14" spans="1:8" ht="18">
      <c r="A14" s="24">
        <v>10</v>
      </c>
      <c r="B14" s="110"/>
      <c r="C14" s="8" t="s">
        <v>5</v>
      </c>
      <c r="D14" s="41" t="s">
        <v>54</v>
      </c>
      <c r="E14" s="74">
        <v>0</v>
      </c>
      <c r="F14" s="57">
        <v>1</v>
      </c>
      <c r="G14" s="81">
        <f t="shared" si="0"/>
        <v>0</v>
      </c>
      <c r="H14" s="15"/>
    </row>
    <row r="15" spans="1:8" ht="18">
      <c r="A15" s="25">
        <v>11</v>
      </c>
      <c r="B15" s="110"/>
      <c r="C15" s="8" t="s">
        <v>3</v>
      </c>
      <c r="D15" s="41" t="s">
        <v>54</v>
      </c>
      <c r="E15" s="74">
        <v>0</v>
      </c>
      <c r="F15" s="57">
        <v>1</v>
      </c>
      <c r="G15" s="81">
        <f t="shared" si="0"/>
        <v>0</v>
      </c>
      <c r="H15" s="15"/>
    </row>
    <row r="16" spans="1:8" ht="18">
      <c r="A16" s="24">
        <v>12</v>
      </c>
      <c r="B16" s="110"/>
      <c r="C16" s="10" t="s">
        <v>10</v>
      </c>
      <c r="D16" s="41" t="s">
        <v>54</v>
      </c>
      <c r="E16" s="74">
        <v>0</v>
      </c>
      <c r="F16" s="57">
        <v>1</v>
      </c>
      <c r="G16" s="81">
        <f t="shared" si="0"/>
        <v>0</v>
      </c>
      <c r="H16" s="15"/>
    </row>
    <row r="17" spans="1:8" ht="18">
      <c r="A17" s="25">
        <v>13</v>
      </c>
      <c r="B17" s="110"/>
      <c r="C17" s="10" t="s">
        <v>9</v>
      </c>
      <c r="D17" s="41" t="s">
        <v>54</v>
      </c>
      <c r="E17" s="74">
        <v>0</v>
      </c>
      <c r="F17" s="57">
        <v>1</v>
      </c>
      <c r="G17" s="81">
        <f t="shared" si="0"/>
        <v>0</v>
      </c>
      <c r="H17" s="15"/>
    </row>
    <row r="18" spans="1:8" ht="18">
      <c r="A18" s="24">
        <v>14</v>
      </c>
      <c r="B18" s="110"/>
      <c r="C18" s="10" t="s">
        <v>11</v>
      </c>
      <c r="D18" s="41" t="s">
        <v>54</v>
      </c>
      <c r="E18" s="74">
        <v>0</v>
      </c>
      <c r="F18" s="57">
        <v>1</v>
      </c>
      <c r="G18" s="81">
        <f t="shared" si="0"/>
        <v>0</v>
      </c>
      <c r="H18" s="15"/>
    </row>
    <row r="19" spans="1:8" ht="18">
      <c r="A19" s="25">
        <v>15</v>
      </c>
      <c r="B19" s="110"/>
      <c r="C19" s="5" t="s">
        <v>45</v>
      </c>
      <c r="D19" s="41" t="s">
        <v>54</v>
      </c>
      <c r="E19" s="74">
        <v>0</v>
      </c>
      <c r="F19" s="57">
        <v>50</v>
      </c>
      <c r="G19" s="81">
        <f t="shared" si="0"/>
        <v>0</v>
      </c>
      <c r="H19" s="15"/>
    </row>
    <row r="20" spans="1:8" ht="18">
      <c r="A20" s="24">
        <v>16</v>
      </c>
      <c r="B20" s="110"/>
      <c r="C20" s="12" t="s">
        <v>46</v>
      </c>
      <c r="D20" s="41" t="s">
        <v>54</v>
      </c>
      <c r="E20" s="74">
        <v>0</v>
      </c>
      <c r="F20" s="57">
        <v>90</v>
      </c>
      <c r="G20" s="81">
        <f t="shared" si="0"/>
        <v>0</v>
      </c>
      <c r="H20" s="15"/>
    </row>
    <row r="21" spans="1:8" ht="18">
      <c r="A21" s="25">
        <v>17</v>
      </c>
      <c r="B21" s="110"/>
      <c r="C21" s="13" t="s">
        <v>48</v>
      </c>
      <c r="D21" s="41" t="s">
        <v>54</v>
      </c>
      <c r="E21" s="74">
        <v>0</v>
      </c>
      <c r="F21" s="57">
        <v>30</v>
      </c>
      <c r="G21" s="81">
        <f t="shared" si="0"/>
        <v>0</v>
      </c>
      <c r="H21" s="15"/>
    </row>
    <row r="22" spans="1:8" ht="18.600000000000001" thickBot="1">
      <c r="A22" s="26">
        <v>18</v>
      </c>
      <c r="B22" s="111"/>
      <c r="C22" s="27" t="s">
        <v>47</v>
      </c>
      <c r="D22" s="51" t="s">
        <v>54</v>
      </c>
      <c r="E22" s="75">
        <v>0</v>
      </c>
      <c r="F22" s="58">
        <v>140</v>
      </c>
      <c r="G22" s="82">
        <f t="shared" si="0"/>
        <v>0</v>
      </c>
      <c r="H22" s="15"/>
    </row>
    <row r="23" spans="1:8" ht="18">
      <c r="A23" s="23">
        <v>19</v>
      </c>
      <c r="B23" s="112" t="s">
        <v>19</v>
      </c>
      <c r="C23" s="9" t="s">
        <v>17</v>
      </c>
      <c r="D23" s="38" t="s">
        <v>54</v>
      </c>
      <c r="E23" s="73">
        <v>0</v>
      </c>
      <c r="F23" s="56">
        <v>10</v>
      </c>
      <c r="G23" s="80">
        <f t="shared" si="0"/>
        <v>0</v>
      </c>
      <c r="H23" s="15"/>
    </row>
    <row r="24" spans="1:8" ht="18">
      <c r="A24" s="24">
        <v>20</v>
      </c>
      <c r="B24" s="113"/>
      <c r="C24" s="8" t="s">
        <v>49</v>
      </c>
      <c r="D24" s="41" t="s">
        <v>54</v>
      </c>
      <c r="E24" s="74">
        <v>0</v>
      </c>
      <c r="F24" s="57">
        <v>30</v>
      </c>
      <c r="G24" s="81">
        <f t="shared" si="0"/>
        <v>0</v>
      </c>
      <c r="H24" s="15"/>
    </row>
    <row r="25" spans="1:8" ht="18">
      <c r="A25" s="25">
        <v>21</v>
      </c>
      <c r="B25" s="113"/>
      <c r="C25" s="8" t="s">
        <v>55</v>
      </c>
      <c r="D25" s="41" t="s">
        <v>54</v>
      </c>
      <c r="E25" s="74">
        <v>0</v>
      </c>
      <c r="F25" s="57">
        <v>30</v>
      </c>
      <c r="G25" s="81">
        <f t="shared" si="0"/>
        <v>0</v>
      </c>
      <c r="H25" s="15"/>
    </row>
    <row r="26" spans="1:8" ht="18">
      <c r="A26" s="24">
        <v>22</v>
      </c>
      <c r="B26" s="113"/>
      <c r="C26" s="8" t="s">
        <v>50</v>
      </c>
      <c r="D26" s="41" t="s">
        <v>54</v>
      </c>
      <c r="E26" s="74">
        <v>0</v>
      </c>
      <c r="F26" s="57">
        <v>30</v>
      </c>
      <c r="G26" s="81">
        <f t="shared" si="0"/>
        <v>0</v>
      </c>
      <c r="H26" s="15"/>
    </row>
    <row r="27" spans="1:8" ht="18">
      <c r="A27" s="25">
        <v>23</v>
      </c>
      <c r="B27" s="113"/>
      <c r="C27" s="8" t="s">
        <v>56</v>
      </c>
      <c r="D27" s="41" t="s">
        <v>54</v>
      </c>
      <c r="E27" s="74">
        <v>0</v>
      </c>
      <c r="F27" s="57">
        <v>30</v>
      </c>
      <c r="G27" s="81">
        <f t="shared" si="0"/>
        <v>0</v>
      </c>
      <c r="H27" s="15"/>
    </row>
    <row r="28" spans="1:8" ht="18">
      <c r="A28" s="24">
        <v>24</v>
      </c>
      <c r="B28" s="113"/>
      <c r="C28" s="8" t="s">
        <v>57</v>
      </c>
      <c r="D28" s="41" t="s">
        <v>54</v>
      </c>
      <c r="E28" s="74">
        <v>0</v>
      </c>
      <c r="F28" s="57">
        <v>20</v>
      </c>
      <c r="G28" s="81">
        <f t="shared" si="0"/>
        <v>0</v>
      </c>
      <c r="H28" s="15"/>
    </row>
    <row r="29" spans="1:8" ht="18">
      <c r="A29" s="25">
        <v>25</v>
      </c>
      <c r="B29" s="113"/>
      <c r="C29" s="8" t="s">
        <v>58</v>
      </c>
      <c r="D29" s="41" t="s">
        <v>54</v>
      </c>
      <c r="E29" s="74">
        <v>0</v>
      </c>
      <c r="F29" s="57">
        <v>20</v>
      </c>
      <c r="G29" s="81">
        <f t="shared" si="0"/>
        <v>0</v>
      </c>
      <c r="H29" s="15"/>
    </row>
    <row r="30" spans="1:8" ht="18">
      <c r="A30" s="24">
        <v>26</v>
      </c>
      <c r="B30" s="113"/>
      <c r="C30" s="14" t="s">
        <v>51</v>
      </c>
      <c r="D30" s="41" t="s">
        <v>54</v>
      </c>
      <c r="E30" s="74">
        <v>0</v>
      </c>
      <c r="F30" s="57">
        <v>40</v>
      </c>
      <c r="G30" s="81">
        <f t="shared" si="0"/>
        <v>0</v>
      </c>
      <c r="H30" s="15"/>
    </row>
    <row r="31" spans="1:8" ht="18">
      <c r="A31" s="25">
        <v>27</v>
      </c>
      <c r="B31" s="113"/>
      <c r="C31" s="14" t="s">
        <v>79</v>
      </c>
      <c r="D31" s="41" t="s">
        <v>54</v>
      </c>
      <c r="E31" s="74">
        <v>0</v>
      </c>
      <c r="F31" s="57">
        <v>4</v>
      </c>
      <c r="G31" s="81">
        <f t="shared" si="0"/>
        <v>0</v>
      </c>
      <c r="H31" s="15"/>
    </row>
    <row r="32" spans="1:8" ht="18">
      <c r="A32" s="24">
        <v>28</v>
      </c>
      <c r="B32" s="113"/>
      <c r="C32" s="14" t="s">
        <v>52</v>
      </c>
      <c r="D32" s="41" t="s">
        <v>54</v>
      </c>
      <c r="E32" s="74">
        <v>0</v>
      </c>
      <c r="F32" s="57">
        <v>4</v>
      </c>
      <c r="G32" s="81">
        <f t="shared" si="0"/>
        <v>0</v>
      </c>
      <c r="H32" s="15"/>
    </row>
    <row r="33" spans="1:8" ht="18">
      <c r="A33" s="25">
        <v>29</v>
      </c>
      <c r="B33" s="113"/>
      <c r="C33" s="7" t="s">
        <v>18</v>
      </c>
      <c r="D33" s="41" t="s">
        <v>54</v>
      </c>
      <c r="E33" s="74">
        <v>0</v>
      </c>
      <c r="F33" s="57">
        <v>5</v>
      </c>
      <c r="G33" s="81">
        <f t="shared" si="0"/>
        <v>0</v>
      </c>
      <c r="H33" s="15"/>
    </row>
    <row r="34" spans="1:8" ht="18">
      <c r="A34" s="24">
        <v>30</v>
      </c>
      <c r="B34" s="113"/>
      <c r="C34" s="7" t="s">
        <v>53</v>
      </c>
      <c r="D34" s="41" t="s">
        <v>54</v>
      </c>
      <c r="E34" s="74">
        <v>0</v>
      </c>
      <c r="F34" s="57">
        <v>5</v>
      </c>
      <c r="G34" s="81">
        <f t="shared" si="0"/>
        <v>0</v>
      </c>
      <c r="H34" s="15"/>
    </row>
    <row r="35" spans="1:8" ht="18.600000000000001" thickBot="1">
      <c r="A35" s="28">
        <v>31</v>
      </c>
      <c r="B35" s="114"/>
      <c r="C35" s="29" t="s">
        <v>77</v>
      </c>
      <c r="D35" s="51" t="s">
        <v>54</v>
      </c>
      <c r="E35" s="75">
        <v>0</v>
      </c>
      <c r="F35" s="58">
        <v>1</v>
      </c>
      <c r="G35" s="82">
        <f t="shared" si="0"/>
        <v>0</v>
      </c>
      <c r="H35" s="15"/>
    </row>
    <row r="36" spans="1:8" ht="18">
      <c r="A36" s="23">
        <v>32</v>
      </c>
      <c r="B36" s="103" t="s">
        <v>21</v>
      </c>
      <c r="C36" s="30" t="s">
        <v>25</v>
      </c>
      <c r="D36" s="38" t="s">
        <v>54</v>
      </c>
      <c r="E36" s="73">
        <v>0</v>
      </c>
      <c r="F36" s="56">
        <v>100</v>
      </c>
      <c r="G36" s="80">
        <f t="shared" si="0"/>
        <v>0</v>
      </c>
      <c r="H36" s="15"/>
    </row>
    <row r="37" spans="1:8" ht="18">
      <c r="A37" s="25">
        <v>33</v>
      </c>
      <c r="B37" s="104"/>
      <c r="C37" s="7" t="s">
        <v>26</v>
      </c>
      <c r="D37" s="41" t="s">
        <v>54</v>
      </c>
      <c r="E37" s="74">
        <v>0</v>
      </c>
      <c r="F37" s="57">
        <v>10</v>
      </c>
      <c r="G37" s="81">
        <f t="shared" si="0"/>
        <v>0</v>
      </c>
      <c r="H37" s="15"/>
    </row>
    <row r="38" spans="1:8" ht="18">
      <c r="A38" s="24">
        <v>34</v>
      </c>
      <c r="B38" s="104"/>
      <c r="C38" s="7" t="s">
        <v>27</v>
      </c>
      <c r="D38" s="41" t="s">
        <v>54</v>
      </c>
      <c r="E38" s="74">
        <v>0</v>
      </c>
      <c r="F38" s="57">
        <v>400</v>
      </c>
      <c r="G38" s="81">
        <f t="shared" si="0"/>
        <v>0</v>
      </c>
      <c r="H38" s="15"/>
    </row>
    <row r="39" spans="1:8" ht="18">
      <c r="A39" s="25">
        <v>35</v>
      </c>
      <c r="B39" s="104"/>
      <c r="C39" s="7" t="s">
        <v>28</v>
      </c>
      <c r="D39" s="41" t="s">
        <v>54</v>
      </c>
      <c r="E39" s="74">
        <v>0</v>
      </c>
      <c r="F39" s="57">
        <v>90</v>
      </c>
      <c r="G39" s="81">
        <f t="shared" si="0"/>
        <v>0</v>
      </c>
      <c r="H39" s="15"/>
    </row>
    <row r="40" spans="1:8" ht="18">
      <c r="A40" s="24">
        <v>36</v>
      </c>
      <c r="B40" s="104"/>
      <c r="C40" s="7" t="s">
        <v>29</v>
      </c>
      <c r="D40" s="41" t="s">
        <v>54</v>
      </c>
      <c r="E40" s="74">
        <v>0</v>
      </c>
      <c r="F40" s="57">
        <v>60</v>
      </c>
      <c r="G40" s="81">
        <f t="shared" si="0"/>
        <v>0</v>
      </c>
      <c r="H40" s="15"/>
    </row>
    <row r="41" spans="1:8" ht="18">
      <c r="A41" s="25">
        <v>37</v>
      </c>
      <c r="B41" s="104"/>
      <c r="C41" s="7" t="s">
        <v>30</v>
      </c>
      <c r="D41" s="41" t="s">
        <v>54</v>
      </c>
      <c r="E41" s="74">
        <v>0</v>
      </c>
      <c r="F41" s="57">
        <v>260</v>
      </c>
      <c r="G41" s="81">
        <f t="shared" si="0"/>
        <v>0</v>
      </c>
      <c r="H41" s="15"/>
    </row>
    <row r="42" spans="1:8" ht="18">
      <c r="A42" s="24">
        <v>38</v>
      </c>
      <c r="B42" s="104"/>
      <c r="C42" s="7" t="s">
        <v>31</v>
      </c>
      <c r="D42" s="41" t="s">
        <v>54</v>
      </c>
      <c r="E42" s="74">
        <v>0</v>
      </c>
      <c r="F42" s="57">
        <v>400</v>
      </c>
      <c r="G42" s="81">
        <f t="shared" si="0"/>
        <v>0</v>
      </c>
      <c r="H42" s="15"/>
    </row>
    <row r="43" spans="1:8" ht="18">
      <c r="A43" s="25">
        <v>39</v>
      </c>
      <c r="B43" s="104"/>
      <c r="C43" s="14" t="s">
        <v>24</v>
      </c>
      <c r="D43" s="41" t="s">
        <v>54</v>
      </c>
      <c r="E43" s="74">
        <v>0</v>
      </c>
      <c r="F43" s="57">
        <v>660</v>
      </c>
      <c r="G43" s="81">
        <f t="shared" si="0"/>
        <v>0</v>
      </c>
      <c r="H43" s="15"/>
    </row>
    <row r="44" spans="1:8" ht="18">
      <c r="A44" s="24">
        <v>40</v>
      </c>
      <c r="B44" s="104"/>
      <c r="C44" s="14" t="s">
        <v>75</v>
      </c>
      <c r="D44" s="41" t="s">
        <v>54</v>
      </c>
      <c r="E44" s="74">
        <v>0</v>
      </c>
      <c r="F44" s="57">
        <v>160</v>
      </c>
      <c r="G44" s="81">
        <f t="shared" si="0"/>
        <v>0</v>
      </c>
      <c r="H44" s="15"/>
    </row>
    <row r="45" spans="1:8" ht="18">
      <c r="A45" s="25">
        <v>41</v>
      </c>
      <c r="B45" s="104"/>
      <c r="C45" s="7" t="s">
        <v>22</v>
      </c>
      <c r="D45" s="41" t="s">
        <v>54</v>
      </c>
      <c r="E45" s="74">
        <v>0</v>
      </c>
      <c r="F45" s="57">
        <v>10</v>
      </c>
      <c r="G45" s="81">
        <f t="shared" si="0"/>
        <v>0</v>
      </c>
      <c r="H45" s="15"/>
    </row>
    <row r="46" spans="1:8" ht="18">
      <c r="A46" s="24">
        <v>42</v>
      </c>
      <c r="B46" s="104"/>
      <c r="C46" s="7" t="s">
        <v>23</v>
      </c>
      <c r="D46" s="41" t="s">
        <v>54</v>
      </c>
      <c r="E46" s="74">
        <v>0</v>
      </c>
      <c r="F46" s="57">
        <v>20</v>
      </c>
      <c r="G46" s="81">
        <f t="shared" si="0"/>
        <v>0</v>
      </c>
      <c r="H46" s="15"/>
    </row>
    <row r="47" spans="1:8" ht="18">
      <c r="A47" s="25">
        <v>43</v>
      </c>
      <c r="B47" s="104"/>
      <c r="C47" s="7" t="s">
        <v>80</v>
      </c>
      <c r="D47" s="41" t="s">
        <v>54</v>
      </c>
      <c r="E47" s="74">
        <v>0</v>
      </c>
      <c r="F47" s="57">
        <v>50</v>
      </c>
      <c r="G47" s="81">
        <f t="shared" si="0"/>
        <v>0</v>
      </c>
      <c r="H47" s="15"/>
    </row>
    <row r="48" spans="1:8" ht="18">
      <c r="A48" s="24">
        <v>44</v>
      </c>
      <c r="B48" s="104"/>
      <c r="C48" s="7" t="s">
        <v>78</v>
      </c>
      <c r="D48" s="41" t="s">
        <v>54</v>
      </c>
      <c r="E48" s="74">
        <v>0</v>
      </c>
      <c r="F48" s="57">
        <v>700</v>
      </c>
      <c r="G48" s="81">
        <f t="shared" si="0"/>
        <v>0</v>
      </c>
      <c r="H48" s="15"/>
    </row>
    <row r="49" spans="1:8" ht="18">
      <c r="A49" s="25">
        <v>45</v>
      </c>
      <c r="B49" s="104"/>
      <c r="C49" s="7" t="s">
        <v>32</v>
      </c>
      <c r="D49" s="41" t="s">
        <v>54</v>
      </c>
      <c r="E49" s="74">
        <v>0</v>
      </c>
      <c r="F49" s="57">
        <v>10</v>
      </c>
      <c r="G49" s="81">
        <f t="shared" si="0"/>
        <v>0</v>
      </c>
      <c r="H49" s="15"/>
    </row>
    <row r="50" spans="1:8" ht="18">
      <c r="A50" s="24">
        <v>46</v>
      </c>
      <c r="B50" s="104"/>
      <c r="C50" s="7" t="s">
        <v>33</v>
      </c>
      <c r="D50" s="41" t="s">
        <v>54</v>
      </c>
      <c r="E50" s="74">
        <v>0</v>
      </c>
      <c r="F50" s="57">
        <v>10</v>
      </c>
      <c r="G50" s="81">
        <f t="shared" si="0"/>
        <v>0</v>
      </c>
      <c r="H50" s="15"/>
    </row>
    <row r="51" spans="1:8" ht="18">
      <c r="A51" s="25">
        <v>47</v>
      </c>
      <c r="B51" s="104"/>
      <c r="C51" s="7" t="s">
        <v>34</v>
      </c>
      <c r="D51" s="41" t="s">
        <v>54</v>
      </c>
      <c r="E51" s="74">
        <v>0</v>
      </c>
      <c r="F51" s="57">
        <v>20</v>
      </c>
      <c r="G51" s="81">
        <f t="shared" si="0"/>
        <v>0</v>
      </c>
      <c r="H51" s="15"/>
    </row>
    <row r="52" spans="1:8" ht="18">
      <c r="A52" s="24">
        <v>48</v>
      </c>
      <c r="B52" s="104"/>
      <c r="C52" s="7" t="s">
        <v>35</v>
      </c>
      <c r="D52" s="41" t="s">
        <v>54</v>
      </c>
      <c r="E52" s="74">
        <v>0</v>
      </c>
      <c r="F52" s="57">
        <v>10</v>
      </c>
      <c r="G52" s="81">
        <f t="shared" si="0"/>
        <v>0</v>
      </c>
      <c r="H52" s="15"/>
    </row>
    <row r="53" spans="1:8" ht="18">
      <c r="A53" s="25">
        <v>49</v>
      </c>
      <c r="B53" s="104"/>
      <c r="C53" s="7" t="s">
        <v>36</v>
      </c>
      <c r="D53" s="41" t="s">
        <v>54</v>
      </c>
      <c r="E53" s="74">
        <v>0</v>
      </c>
      <c r="F53" s="57">
        <v>50</v>
      </c>
      <c r="G53" s="81">
        <f t="shared" si="0"/>
        <v>0</v>
      </c>
      <c r="H53" s="15"/>
    </row>
    <row r="54" spans="1:8" ht="18">
      <c r="A54" s="24">
        <v>50</v>
      </c>
      <c r="B54" s="104"/>
      <c r="C54" s="7" t="s">
        <v>37</v>
      </c>
      <c r="D54" s="41" t="s">
        <v>54</v>
      </c>
      <c r="E54" s="74">
        <v>0</v>
      </c>
      <c r="F54" s="57">
        <v>30</v>
      </c>
      <c r="G54" s="81">
        <f t="shared" si="0"/>
        <v>0</v>
      </c>
      <c r="H54" s="15"/>
    </row>
    <row r="55" spans="1:8" ht="18">
      <c r="A55" s="25">
        <v>51</v>
      </c>
      <c r="B55" s="104"/>
      <c r="C55" s="7" t="s">
        <v>38</v>
      </c>
      <c r="D55" s="41" t="s">
        <v>54</v>
      </c>
      <c r="E55" s="74">
        <v>0</v>
      </c>
      <c r="F55" s="57">
        <v>90</v>
      </c>
      <c r="G55" s="81">
        <f t="shared" si="0"/>
        <v>0</v>
      </c>
      <c r="H55" s="15"/>
    </row>
    <row r="56" spans="1:8" ht="18">
      <c r="A56" s="24">
        <v>52</v>
      </c>
      <c r="B56" s="104"/>
      <c r="C56" s="7" t="s">
        <v>39</v>
      </c>
      <c r="D56" s="41" t="s">
        <v>54</v>
      </c>
      <c r="E56" s="74">
        <v>0</v>
      </c>
      <c r="F56" s="57">
        <v>50</v>
      </c>
      <c r="G56" s="81">
        <f t="shared" si="0"/>
        <v>0</v>
      </c>
      <c r="H56" s="15"/>
    </row>
    <row r="57" spans="1:8" ht="18">
      <c r="A57" s="25">
        <v>53</v>
      </c>
      <c r="B57" s="104"/>
      <c r="C57" s="7" t="s">
        <v>40</v>
      </c>
      <c r="D57" s="41" t="s">
        <v>54</v>
      </c>
      <c r="E57" s="74">
        <v>0</v>
      </c>
      <c r="F57" s="57">
        <v>5</v>
      </c>
      <c r="G57" s="81">
        <f t="shared" si="0"/>
        <v>0</v>
      </c>
      <c r="H57" s="15"/>
    </row>
    <row r="58" spans="1:8" ht="18">
      <c r="A58" s="24">
        <v>54</v>
      </c>
      <c r="B58" s="104"/>
      <c r="C58" s="7" t="s">
        <v>41</v>
      </c>
      <c r="D58" s="41" t="s">
        <v>54</v>
      </c>
      <c r="E58" s="74">
        <v>0</v>
      </c>
      <c r="F58" s="57">
        <v>10</v>
      </c>
      <c r="G58" s="81">
        <f t="shared" si="0"/>
        <v>0</v>
      </c>
      <c r="H58" s="15"/>
    </row>
    <row r="59" spans="1:8" ht="18">
      <c r="A59" s="25">
        <v>55</v>
      </c>
      <c r="B59" s="104"/>
      <c r="C59" s="7" t="s">
        <v>42</v>
      </c>
      <c r="D59" s="41" t="s">
        <v>54</v>
      </c>
      <c r="E59" s="74">
        <v>0</v>
      </c>
      <c r="F59" s="57">
        <v>10</v>
      </c>
      <c r="G59" s="81">
        <f t="shared" si="0"/>
        <v>0</v>
      </c>
      <c r="H59" s="15"/>
    </row>
    <row r="60" spans="1:8" ht="18">
      <c r="A60" s="24">
        <v>56</v>
      </c>
      <c r="B60" s="104"/>
      <c r="C60" s="7" t="s">
        <v>43</v>
      </c>
      <c r="D60" s="41" t="s">
        <v>54</v>
      </c>
      <c r="E60" s="74">
        <v>0</v>
      </c>
      <c r="F60" s="57">
        <v>10</v>
      </c>
      <c r="G60" s="81">
        <f t="shared" si="0"/>
        <v>0</v>
      </c>
      <c r="H60" s="15"/>
    </row>
    <row r="61" spans="1:8" ht="18">
      <c r="A61" s="25">
        <v>57</v>
      </c>
      <c r="B61" s="104"/>
      <c r="C61" s="7" t="s">
        <v>44</v>
      </c>
      <c r="D61" s="41" t="s">
        <v>54</v>
      </c>
      <c r="E61" s="74">
        <v>0</v>
      </c>
      <c r="F61" s="57">
        <v>40</v>
      </c>
      <c r="G61" s="81">
        <f t="shared" si="0"/>
        <v>0</v>
      </c>
      <c r="H61" s="15"/>
    </row>
    <row r="62" spans="1:8" ht="18">
      <c r="A62" s="24">
        <v>58</v>
      </c>
      <c r="B62" s="104"/>
      <c r="C62" s="7" t="s">
        <v>73</v>
      </c>
      <c r="D62" s="41" t="s">
        <v>54</v>
      </c>
      <c r="E62" s="74">
        <v>0</v>
      </c>
      <c r="F62" s="57">
        <v>20</v>
      </c>
      <c r="G62" s="81">
        <f t="shared" si="0"/>
        <v>0</v>
      </c>
      <c r="H62" s="15"/>
    </row>
    <row r="63" spans="1:8" ht="18">
      <c r="A63" s="25">
        <v>59</v>
      </c>
      <c r="B63" s="104"/>
      <c r="C63" s="7" t="s">
        <v>72</v>
      </c>
      <c r="D63" s="41" t="s">
        <v>54</v>
      </c>
      <c r="E63" s="74">
        <v>0</v>
      </c>
      <c r="F63" s="57">
        <v>5</v>
      </c>
      <c r="G63" s="81">
        <f t="shared" si="0"/>
        <v>0</v>
      </c>
      <c r="H63" s="15"/>
    </row>
    <row r="64" spans="1:8" ht="18">
      <c r="A64" s="24">
        <v>60</v>
      </c>
      <c r="B64" s="104"/>
      <c r="C64" s="7" t="s">
        <v>71</v>
      </c>
      <c r="D64" s="41" t="s">
        <v>54</v>
      </c>
      <c r="E64" s="74">
        <v>0</v>
      </c>
      <c r="F64" s="57">
        <v>100</v>
      </c>
      <c r="G64" s="81">
        <f t="shared" si="0"/>
        <v>0</v>
      </c>
      <c r="H64" s="15"/>
    </row>
    <row r="65" spans="1:8" ht="18">
      <c r="A65" s="25">
        <v>61</v>
      </c>
      <c r="B65" s="104"/>
      <c r="C65" s="7" t="s">
        <v>74</v>
      </c>
      <c r="D65" s="41" t="s">
        <v>54</v>
      </c>
      <c r="E65" s="74">
        <v>0</v>
      </c>
      <c r="F65" s="57">
        <v>100</v>
      </c>
      <c r="G65" s="81">
        <f t="shared" si="0"/>
        <v>0</v>
      </c>
      <c r="H65" s="15"/>
    </row>
    <row r="66" spans="1:8" ht="18.600000000000001" thickBot="1">
      <c r="A66" s="26">
        <v>62</v>
      </c>
      <c r="B66" s="105"/>
      <c r="C66" s="29" t="s">
        <v>76</v>
      </c>
      <c r="D66" s="51" t="s">
        <v>54</v>
      </c>
      <c r="E66" s="75">
        <v>0</v>
      </c>
      <c r="F66" s="58">
        <v>150</v>
      </c>
      <c r="G66" s="82">
        <f t="shared" si="0"/>
        <v>0</v>
      </c>
      <c r="H66" s="15"/>
    </row>
    <row r="67" spans="1:8" ht="18">
      <c r="A67" s="23">
        <v>63</v>
      </c>
      <c r="B67" s="100" t="s">
        <v>85</v>
      </c>
      <c r="C67" s="30" t="s">
        <v>59</v>
      </c>
      <c r="D67" s="38" t="s">
        <v>108</v>
      </c>
      <c r="E67" s="73">
        <v>0</v>
      </c>
      <c r="F67" s="56">
        <v>3000</v>
      </c>
      <c r="G67" s="80">
        <f t="shared" si="0"/>
        <v>0</v>
      </c>
      <c r="H67" s="15"/>
    </row>
    <row r="68" spans="1:8" ht="18">
      <c r="A68" s="25">
        <v>64</v>
      </c>
      <c r="B68" s="101"/>
      <c r="C68" s="6" t="s">
        <v>117</v>
      </c>
      <c r="D68" s="41" t="s">
        <v>108</v>
      </c>
      <c r="E68" s="76">
        <v>0</v>
      </c>
      <c r="F68" s="59">
        <v>750</v>
      </c>
      <c r="G68" s="81">
        <f t="shared" si="0"/>
        <v>0</v>
      </c>
      <c r="H68" s="15"/>
    </row>
    <row r="69" spans="1:8" ht="18">
      <c r="A69" s="24">
        <v>65</v>
      </c>
      <c r="B69" s="101"/>
      <c r="C69" s="7" t="s">
        <v>60</v>
      </c>
      <c r="D69" s="39" t="s">
        <v>108</v>
      </c>
      <c r="E69" s="76">
        <v>0</v>
      </c>
      <c r="F69" s="57">
        <v>50</v>
      </c>
      <c r="G69" s="81">
        <f t="shared" si="0"/>
        <v>0</v>
      </c>
      <c r="H69" s="15"/>
    </row>
    <row r="70" spans="1:8" ht="18">
      <c r="A70" s="25">
        <v>66</v>
      </c>
      <c r="B70" s="101"/>
      <c r="C70" s="7" t="s">
        <v>61</v>
      </c>
      <c r="D70" s="39" t="s">
        <v>108</v>
      </c>
      <c r="E70" s="76">
        <v>0</v>
      </c>
      <c r="F70" s="57">
        <v>200</v>
      </c>
      <c r="G70" s="81">
        <f t="shared" ref="G70:G108" si="1">E70*F70</f>
        <v>0</v>
      </c>
      <c r="H70" s="15"/>
    </row>
    <row r="71" spans="1:8" ht="18">
      <c r="A71" s="24">
        <v>67</v>
      </c>
      <c r="B71" s="101"/>
      <c r="C71" s="7" t="s">
        <v>62</v>
      </c>
      <c r="D71" s="39" t="s">
        <v>108</v>
      </c>
      <c r="E71" s="76">
        <v>0</v>
      </c>
      <c r="F71" s="57">
        <v>10</v>
      </c>
      <c r="G71" s="81">
        <f t="shared" si="1"/>
        <v>0</v>
      </c>
      <c r="H71" s="15"/>
    </row>
    <row r="72" spans="1:8" ht="18">
      <c r="A72" s="25">
        <v>68</v>
      </c>
      <c r="B72" s="101"/>
      <c r="C72" s="7" t="s">
        <v>63</v>
      </c>
      <c r="D72" s="39" t="s">
        <v>108</v>
      </c>
      <c r="E72" s="76">
        <v>0</v>
      </c>
      <c r="F72" s="57">
        <v>50</v>
      </c>
      <c r="G72" s="81">
        <f t="shared" si="1"/>
        <v>0</v>
      </c>
      <c r="H72" s="15"/>
    </row>
    <row r="73" spans="1:8" ht="18">
      <c r="A73" s="24">
        <v>69</v>
      </c>
      <c r="B73" s="101"/>
      <c r="C73" s="7" t="s">
        <v>64</v>
      </c>
      <c r="D73" s="39" t="s">
        <v>108</v>
      </c>
      <c r="E73" s="76">
        <v>0</v>
      </c>
      <c r="F73" s="57">
        <v>300</v>
      </c>
      <c r="G73" s="81">
        <f t="shared" si="1"/>
        <v>0</v>
      </c>
      <c r="H73" s="15"/>
    </row>
    <row r="74" spans="1:8" ht="18">
      <c r="A74" s="25">
        <v>70</v>
      </c>
      <c r="B74" s="101"/>
      <c r="C74" s="7" t="s">
        <v>65</v>
      </c>
      <c r="D74" s="39" t="s">
        <v>108</v>
      </c>
      <c r="E74" s="76">
        <v>0</v>
      </c>
      <c r="F74" s="57">
        <v>30</v>
      </c>
      <c r="G74" s="81">
        <f t="shared" si="1"/>
        <v>0</v>
      </c>
      <c r="H74" s="15"/>
    </row>
    <row r="75" spans="1:8" ht="18">
      <c r="A75" s="24">
        <v>71</v>
      </c>
      <c r="B75" s="101"/>
      <c r="C75" s="7" t="s">
        <v>66</v>
      </c>
      <c r="D75" s="39" t="s">
        <v>108</v>
      </c>
      <c r="E75" s="76">
        <v>0</v>
      </c>
      <c r="F75" s="57">
        <v>1</v>
      </c>
      <c r="G75" s="81">
        <f t="shared" si="1"/>
        <v>0</v>
      </c>
      <c r="H75" s="15"/>
    </row>
    <row r="76" spans="1:8" ht="18">
      <c r="A76" s="25">
        <v>72</v>
      </c>
      <c r="B76" s="101"/>
      <c r="C76" s="7" t="s">
        <v>67</v>
      </c>
      <c r="D76" s="39" t="s">
        <v>108</v>
      </c>
      <c r="E76" s="76">
        <v>0</v>
      </c>
      <c r="F76" s="57">
        <v>200</v>
      </c>
      <c r="G76" s="81">
        <f t="shared" si="1"/>
        <v>0</v>
      </c>
      <c r="H76" s="15"/>
    </row>
    <row r="77" spans="1:8" ht="18">
      <c r="A77" s="24">
        <v>73</v>
      </c>
      <c r="B77" s="101"/>
      <c r="C77" s="7" t="s">
        <v>68</v>
      </c>
      <c r="D77" s="39" t="s">
        <v>108</v>
      </c>
      <c r="E77" s="76">
        <v>0</v>
      </c>
      <c r="F77" s="57">
        <v>100</v>
      </c>
      <c r="G77" s="81">
        <f t="shared" si="1"/>
        <v>0</v>
      </c>
      <c r="H77" s="15"/>
    </row>
    <row r="78" spans="1:8" ht="18">
      <c r="A78" s="25">
        <v>74</v>
      </c>
      <c r="B78" s="101"/>
      <c r="C78" s="7" t="s">
        <v>69</v>
      </c>
      <c r="D78" s="39" t="s">
        <v>108</v>
      </c>
      <c r="E78" s="76">
        <v>0</v>
      </c>
      <c r="F78" s="57">
        <v>100</v>
      </c>
      <c r="G78" s="81">
        <f t="shared" si="1"/>
        <v>0</v>
      </c>
      <c r="H78" s="15"/>
    </row>
    <row r="79" spans="1:8" ht="18.600000000000001" thickBot="1">
      <c r="A79" s="26">
        <v>75</v>
      </c>
      <c r="B79" s="102"/>
      <c r="C79" s="29" t="s">
        <v>70</v>
      </c>
      <c r="D79" s="40" t="s">
        <v>108</v>
      </c>
      <c r="E79" s="75">
        <v>0</v>
      </c>
      <c r="F79" s="58">
        <v>50</v>
      </c>
      <c r="G79" s="82">
        <f t="shared" si="1"/>
        <v>0</v>
      </c>
      <c r="H79" s="15"/>
    </row>
    <row r="80" spans="1:8" ht="18">
      <c r="A80" s="23">
        <v>76</v>
      </c>
      <c r="B80" s="106" t="s">
        <v>107</v>
      </c>
      <c r="C80" s="30" t="s">
        <v>81</v>
      </c>
      <c r="D80" s="38" t="s">
        <v>54</v>
      </c>
      <c r="E80" s="73">
        <v>0</v>
      </c>
      <c r="F80" s="56">
        <v>8</v>
      </c>
      <c r="G80" s="80">
        <f t="shared" si="1"/>
        <v>0</v>
      </c>
      <c r="H80" s="15"/>
    </row>
    <row r="81" spans="1:8" ht="18">
      <c r="A81" s="24">
        <v>77</v>
      </c>
      <c r="B81" s="107"/>
      <c r="C81" s="5" t="s">
        <v>92</v>
      </c>
      <c r="D81" s="39" t="s">
        <v>54</v>
      </c>
      <c r="E81" s="74">
        <v>0</v>
      </c>
      <c r="F81" s="57">
        <v>30</v>
      </c>
      <c r="G81" s="81">
        <f t="shared" si="1"/>
        <v>0</v>
      </c>
      <c r="H81" s="15"/>
    </row>
    <row r="82" spans="1:8" ht="18">
      <c r="A82" s="25">
        <v>78</v>
      </c>
      <c r="B82" s="107"/>
      <c r="C82" s="5" t="s">
        <v>93</v>
      </c>
      <c r="D82" s="39" t="s">
        <v>54</v>
      </c>
      <c r="E82" s="74">
        <v>0</v>
      </c>
      <c r="F82" s="57">
        <v>30</v>
      </c>
      <c r="G82" s="81">
        <f t="shared" si="1"/>
        <v>0</v>
      </c>
      <c r="H82" s="15"/>
    </row>
    <row r="83" spans="1:8" ht="18">
      <c r="A83" s="24">
        <v>79</v>
      </c>
      <c r="B83" s="107"/>
      <c r="C83" s="7" t="s">
        <v>82</v>
      </c>
      <c r="D83" s="39" t="s">
        <v>54</v>
      </c>
      <c r="E83" s="74">
        <v>0</v>
      </c>
      <c r="F83" s="57">
        <v>8</v>
      </c>
      <c r="G83" s="81">
        <f t="shared" si="1"/>
        <v>0</v>
      </c>
      <c r="H83" s="15"/>
    </row>
    <row r="84" spans="1:8" ht="18">
      <c r="A84" s="25">
        <v>80</v>
      </c>
      <c r="B84" s="107"/>
      <c r="C84" s="7" t="s">
        <v>83</v>
      </c>
      <c r="D84" s="39" t="s">
        <v>54</v>
      </c>
      <c r="E84" s="74">
        <v>0</v>
      </c>
      <c r="F84" s="57">
        <v>8</v>
      </c>
      <c r="G84" s="81">
        <f t="shared" si="1"/>
        <v>0</v>
      </c>
      <c r="H84" s="15"/>
    </row>
    <row r="85" spans="1:8" ht="18">
      <c r="A85" s="24">
        <v>81</v>
      </c>
      <c r="B85" s="107"/>
      <c r="C85" s="7" t="s">
        <v>84</v>
      </c>
      <c r="D85" s="39" t="s">
        <v>54</v>
      </c>
      <c r="E85" s="74">
        <v>0</v>
      </c>
      <c r="F85" s="57">
        <v>4</v>
      </c>
      <c r="G85" s="81">
        <f t="shared" si="1"/>
        <v>0</v>
      </c>
      <c r="H85" s="15"/>
    </row>
    <row r="86" spans="1:8" ht="18">
      <c r="A86" s="25">
        <v>82</v>
      </c>
      <c r="B86" s="107"/>
      <c r="C86" s="14" t="s">
        <v>86</v>
      </c>
      <c r="D86" s="39" t="s">
        <v>54</v>
      </c>
      <c r="E86" s="74">
        <v>0</v>
      </c>
      <c r="F86" s="57">
        <v>100</v>
      </c>
      <c r="G86" s="81">
        <f t="shared" si="1"/>
        <v>0</v>
      </c>
      <c r="H86" s="15"/>
    </row>
    <row r="87" spans="1:8" ht="18">
      <c r="A87" s="24">
        <v>83</v>
      </c>
      <c r="B87" s="107"/>
      <c r="C87" s="14" t="s">
        <v>87</v>
      </c>
      <c r="D87" s="39" t="s">
        <v>54</v>
      </c>
      <c r="E87" s="74">
        <v>0</v>
      </c>
      <c r="F87" s="57">
        <v>30</v>
      </c>
      <c r="G87" s="81">
        <f t="shared" si="1"/>
        <v>0</v>
      </c>
      <c r="H87" s="15"/>
    </row>
    <row r="88" spans="1:8" ht="18">
      <c r="A88" s="25">
        <v>84</v>
      </c>
      <c r="B88" s="107"/>
      <c r="C88" s="14" t="s">
        <v>88</v>
      </c>
      <c r="D88" s="39" t="s">
        <v>54</v>
      </c>
      <c r="E88" s="74">
        <v>0</v>
      </c>
      <c r="F88" s="57">
        <v>5</v>
      </c>
      <c r="G88" s="81">
        <f t="shared" si="1"/>
        <v>0</v>
      </c>
      <c r="H88" s="15"/>
    </row>
    <row r="89" spans="1:8" ht="18">
      <c r="A89" s="24">
        <v>85</v>
      </c>
      <c r="B89" s="107"/>
      <c r="C89" s="7" t="s">
        <v>89</v>
      </c>
      <c r="D89" s="39" t="s">
        <v>54</v>
      </c>
      <c r="E89" s="74">
        <v>0</v>
      </c>
      <c r="F89" s="57">
        <v>25</v>
      </c>
      <c r="G89" s="81">
        <f t="shared" si="1"/>
        <v>0</v>
      </c>
      <c r="H89" s="15"/>
    </row>
    <row r="90" spans="1:8" ht="18">
      <c r="A90" s="25">
        <v>86</v>
      </c>
      <c r="B90" s="107"/>
      <c r="C90" s="7" t="s">
        <v>90</v>
      </c>
      <c r="D90" s="39" t="s">
        <v>54</v>
      </c>
      <c r="E90" s="74">
        <v>0</v>
      </c>
      <c r="F90" s="57">
        <v>5</v>
      </c>
      <c r="G90" s="81">
        <f t="shared" si="1"/>
        <v>0</v>
      </c>
      <c r="H90" s="15"/>
    </row>
    <row r="91" spans="1:8" ht="18">
      <c r="A91" s="24">
        <v>87</v>
      </c>
      <c r="B91" s="107"/>
      <c r="C91" s="7" t="s">
        <v>91</v>
      </c>
      <c r="D91" s="39" t="s">
        <v>54</v>
      </c>
      <c r="E91" s="74">
        <v>0</v>
      </c>
      <c r="F91" s="57">
        <v>40</v>
      </c>
      <c r="G91" s="81">
        <f t="shared" si="1"/>
        <v>0</v>
      </c>
      <c r="H91" s="15"/>
    </row>
    <row r="92" spans="1:8" ht="18">
      <c r="A92" s="25">
        <v>88</v>
      </c>
      <c r="B92" s="107"/>
      <c r="C92" s="7" t="s">
        <v>94</v>
      </c>
      <c r="D92" s="39" t="s">
        <v>54</v>
      </c>
      <c r="E92" s="74">
        <v>0</v>
      </c>
      <c r="F92" s="57">
        <v>60</v>
      </c>
      <c r="G92" s="81">
        <f t="shared" si="1"/>
        <v>0</v>
      </c>
      <c r="H92" s="15"/>
    </row>
    <row r="93" spans="1:8" ht="18">
      <c r="A93" s="24">
        <v>89</v>
      </c>
      <c r="B93" s="107"/>
      <c r="C93" s="7" t="s">
        <v>95</v>
      </c>
      <c r="D93" s="39" t="s">
        <v>54</v>
      </c>
      <c r="E93" s="74">
        <v>0</v>
      </c>
      <c r="F93" s="57">
        <v>20</v>
      </c>
      <c r="G93" s="81">
        <f t="shared" si="1"/>
        <v>0</v>
      </c>
      <c r="H93" s="15"/>
    </row>
    <row r="94" spans="1:8" ht="18">
      <c r="A94" s="25">
        <v>90</v>
      </c>
      <c r="B94" s="107"/>
      <c r="C94" s="11" t="s">
        <v>96</v>
      </c>
      <c r="D94" s="39" t="s">
        <v>54</v>
      </c>
      <c r="E94" s="74">
        <v>0</v>
      </c>
      <c r="F94" s="57">
        <v>100</v>
      </c>
      <c r="G94" s="81">
        <f t="shared" si="1"/>
        <v>0</v>
      </c>
      <c r="H94" s="15"/>
    </row>
    <row r="95" spans="1:8" ht="18">
      <c r="A95" s="24">
        <v>91</v>
      </c>
      <c r="B95" s="107"/>
      <c r="C95" s="7" t="s">
        <v>98</v>
      </c>
      <c r="D95" s="39" t="s">
        <v>54</v>
      </c>
      <c r="E95" s="74">
        <v>0</v>
      </c>
      <c r="F95" s="57">
        <v>220</v>
      </c>
      <c r="G95" s="81">
        <f t="shared" si="1"/>
        <v>0</v>
      </c>
      <c r="H95" s="15"/>
    </row>
    <row r="96" spans="1:8" ht="18">
      <c r="A96" s="25">
        <v>92</v>
      </c>
      <c r="B96" s="107"/>
      <c r="C96" s="7" t="s">
        <v>97</v>
      </c>
      <c r="D96" s="39" t="s">
        <v>54</v>
      </c>
      <c r="E96" s="74">
        <v>0</v>
      </c>
      <c r="F96" s="57">
        <v>220</v>
      </c>
      <c r="G96" s="81">
        <f t="shared" si="1"/>
        <v>0</v>
      </c>
      <c r="H96" s="15"/>
    </row>
    <row r="97" spans="1:8" ht="18">
      <c r="A97" s="24">
        <v>93</v>
      </c>
      <c r="B97" s="107"/>
      <c r="C97" s="5" t="s">
        <v>102</v>
      </c>
      <c r="D97" s="39" t="s">
        <v>54</v>
      </c>
      <c r="E97" s="74">
        <v>0</v>
      </c>
      <c r="F97" s="57">
        <v>20</v>
      </c>
      <c r="G97" s="81">
        <f t="shared" si="1"/>
        <v>0</v>
      </c>
      <c r="H97" s="15"/>
    </row>
    <row r="98" spans="1:8" ht="18">
      <c r="A98" s="25">
        <v>94</v>
      </c>
      <c r="B98" s="107"/>
      <c r="C98" s="5" t="s">
        <v>103</v>
      </c>
      <c r="D98" s="39" t="s">
        <v>54</v>
      </c>
      <c r="E98" s="74">
        <v>0</v>
      </c>
      <c r="F98" s="57">
        <v>50</v>
      </c>
      <c r="G98" s="81">
        <f t="shared" si="1"/>
        <v>0</v>
      </c>
      <c r="H98" s="15"/>
    </row>
    <row r="99" spans="1:8" ht="18">
      <c r="A99" s="24">
        <v>95</v>
      </c>
      <c r="B99" s="107"/>
      <c r="C99" s="5" t="s">
        <v>104</v>
      </c>
      <c r="D99" s="39" t="s">
        <v>54</v>
      </c>
      <c r="E99" s="74">
        <v>0</v>
      </c>
      <c r="F99" s="57">
        <v>30</v>
      </c>
      <c r="G99" s="81">
        <f t="shared" si="1"/>
        <v>0</v>
      </c>
      <c r="H99" s="15"/>
    </row>
    <row r="100" spans="1:8" ht="18">
      <c r="A100" s="25">
        <v>96</v>
      </c>
      <c r="B100" s="107"/>
      <c r="C100" s="5" t="s">
        <v>105</v>
      </c>
      <c r="D100" s="39" t="s">
        <v>54</v>
      </c>
      <c r="E100" s="74">
        <v>0</v>
      </c>
      <c r="F100" s="57">
        <v>20</v>
      </c>
      <c r="G100" s="81">
        <f t="shared" si="1"/>
        <v>0</v>
      </c>
      <c r="H100" s="15"/>
    </row>
    <row r="101" spans="1:8" ht="18">
      <c r="A101" s="24">
        <v>97</v>
      </c>
      <c r="B101" s="107"/>
      <c r="C101" s="5" t="s">
        <v>106</v>
      </c>
      <c r="D101" s="39" t="s">
        <v>54</v>
      </c>
      <c r="E101" s="74">
        <v>0</v>
      </c>
      <c r="F101" s="57">
        <v>40</v>
      </c>
      <c r="G101" s="81">
        <f t="shared" si="1"/>
        <v>0</v>
      </c>
      <c r="H101" s="15"/>
    </row>
    <row r="102" spans="1:8" ht="18">
      <c r="A102" s="25">
        <v>98</v>
      </c>
      <c r="B102" s="107"/>
      <c r="C102" s="7" t="s">
        <v>99</v>
      </c>
      <c r="D102" s="39" t="s">
        <v>54</v>
      </c>
      <c r="E102" s="74">
        <v>0</v>
      </c>
      <c r="F102" s="57">
        <v>5</v>
      </c>
      <c r="G102" s="81">
        <f t="shared" si="1"/>
        <v>0</v>
      </c>
      <c r="H102" s="15"/>
    </row>
    <row r="103" spans="1:8" ht="18">
      <c r="A103" s="24">
        <v>99</v>
      </c>
      <c r="B103" s="107"/>
      <c r="C103" s="7" t="s">
        <v>100</v>
      </c>
      <c r="D103" s="39" t="s">
        <v>54</v>
      </c>
      <c r="E103" s="74">
        <v>0</v>
      </c>
      <c r="F103" s="57">
        <v>10</v>
      </c>
      <c r="G103" s="81">
        <f t="shared" si="1"/>
        <v>0</v>
      </c>
      <c r="H103" s="15"/>
    </row>
    <row r="104" spans="1:8" ht="18.600000000000001" thickBot="1">
      <c r="A104" s="26">
        <v>100</v>
      </c>
      <c r="B104" s="108"/>
      <c r="C104" s="29" t="s">
        <v>101</v>
      </c>
      <c r="D104" s="40" t="s">
        <v>54</v>
      </c>
      <c r="E104" s="75">
        <v>0</v>
      </c>
      <c r="F104" s="58">
        <v>5</v>
      </c>
      <c r="G104" s="82">
        <f t="shared" si="1"/>
        <v>0</v>
      </c>
      <c r="H104" s="15"/>
    </row>
    <row r="105" spans="1:8" ht="19.5" customHeight="1">
      <c r="A105" s="23">
        <v>101</v>
      </c>
      <c r="B105" s="97" t="s">
        <v>113</v>
      </c>
      <c r="C105" s="42" t="s">
        <v>109</v>
      </c>
      <c r="D105" s="52" t="s">
        <v>54</v>
      </c>
      <c r="E105" s="77">
        <v>0</v>
      </c>
      <c r="F105" s="60">
        <v>5</v>
      </c>
      <c r="G105" s="83">
        <f t="shared" si="1"/>
        <v>0</v>
      </c>
      <c r="H105" s="20"/>
    </row>
    <row r="106" spans="1:8" ht="19.5" customHeight="1">
      <c r="A106" s="24">
        <v>102</v>
      </c>
      <c r="B106" s="98"/>
      <c r="C106" s="43" t="s">
        <v>110</v>
      </c>
      <c r="D106" s="44" t="s">
        <v>54</v>
      </c>
      <c r="E106" s="78">
        <v>0</v>
      </c>
      <c r="F106" s="61">
        <v>2</v>
      </c>
      <c r="G106" s="84">
        <f t="shared" si="1"/>
        <v>0</v>
      </c>
      <c r="H106" s="21"/>
    </row>
    <row r="107" spans="1:8" ht="18">
      <c r="A107" s="24">
        <v>103</v>
      </c>
      <c r="B107" s="98"/>
      <c r="C107" s="43" t="s">
        <v>111</v>
      </c>
      <c r="D107" s="44" t="s">
        <v>54</v>
      </c>
      <c r="E107" s="78">
        <v>0</v>
      </c>
      <c r="F107" s="61">
        <v>5</v>
      </c>
      <c r="G107" s="84">
        <f t="shared" si="1"/>
        <v>0</v>
      </c>
      <c r="H107" s="15"/>
    </row>
    <row r="108" spans="1:8" ht="18.600000000000001" thickBot="1">
      <c r="A108" s="26">
        <v>104</v>
      </c>
      <c r="B108" s="99"/>
      <c r="C108" s="49" t="s">
        <v>112</v>
      </c>
      <c r="D108" s="50" t="s">
        <v>54</v>
      </c>
      <c r="E108" s="79">
        <v>0</v>
      </c>
      <c r="F108" s="62">
        <v>1</v>
      </c>
      <c r="G108" s="85">
        <f t="shared" si="1"/>
        <v>0</v>
      </c>
      <c r="H108" s="15"/>
    </row>
    <row r="109" spans="1:8" ht="42" customHeight="1">
      <c r="A109" s="123" t="s">
        <v>118</v>
      </c>
      <c r="B109" s="125" t="s">
        <v>1</v>
      </c>
      <c r="C109" s="115" t="s">
        <v>0</v>
      </c>
      <c r="D109" s="119" t="s">
        <v>2</v>
      </c>
      <c r="E109" s="65" t="s">
        <v>124</v>
      </c>
      <c r="F109" s="117" t="s">
        <v>135</v>
      </c>
      <c r="G109" s="90" t="s">
        <v>116</v>
      </c>
      <c r="H109" s="15"/>
    </row>
    <row r="110" spans="1:8" ht="26.25" customHeight="1" thickBot="1">
      <c r="A110" s="124"/>
      <c r="B110" s="126"/>
      <c r="C110" s="116"/>
      <c r="D110" s="120"/>
      <c r="E110" s="64" t="s">
        <v>137</v>
      </c>
      <c r="F110" s="118"/>
      <c r="G110" s="91"/>
      <c r="H110" s="15"/>
    </row>
    <row r="111" spans="1:8" ht="18">
      <c r="A111" s="23">
        <v>105</v>
      </c>
      <c r="B111" s="127" t="s">
        <v>139</v>
      </c>
      <c r="C111" s="33" t="s">
        <v>120</v>
      </c>
      <c r="D111" s="53" t="s">
        <v>119</v>
      </c>
      <c r="E111" s="66">
        <v>0</v>
      </c>
      <c r="F111" s="46">
        <v>12000</v>
      </c>
      <c r="G111" s="80">
        <f>E111*F111</f>
        <v>0</v>
      </c>
      <c r="H111" s="15"/>
    </row>
    <row r="112" spans="1:8" ht="18">
      <c r="A112" s="24">
        <v>106</v>
      </c>
      <c r="B112" s="128"/>
      <c r="C112" s="34" t="s">
        <v>121</v>
      </c>
      <c r="D112" s="54" t="s">
        <v>119</v>
      </c>
      <c r="E112" s="67">
        <v>0</v>
      </c>
      <c r="F112" s="47">
        <v>5000</v>
      </c>
      <c r="G112" s="81">
        <f t="shared" ref="G112:G120" si="2">E112*F112</f>
        <v>0</v>
      </c>
      <c r="H112" s="15"/>
    </row>
    <row r="113" spans="1:8" ht="18">
      <c r="A113" s="24">
        <v>107</v>
      </c>
      <c r="B113" s="128"/>
      <c r="C113" s="34" t="s">
        <v>122</v>
      </c>
      <c r="D113" s="54" t="s">
        <v>119</v>
      </c>
      <c r="E113" s="67">
        <v>0</v>
      </c>
      <c r="F113" s="47">
        <v>7000</v>
      </c>
      <c r="G113" s="81">
        <f t="shared" si="2"/>
        <v>0</v>
      </c>
      <c r="H113" s="15"/>
    </row>
    <row r="114" spans="1:8" ht="18.600000000000001" thickBot="1">
      <c r="A114" s="26">
        <v>108</v>
      </c>
      <c r="B114" s="129"/>
      <c r="C114" s="35" t="s">
        <v>123</v>
      </c>
      <c r="D114" s="55" t="s">
        <v>119</v>
      </c>
      <c r="E114" s="68">
        <v>0</v>
      </c>
      <c r="F114" s="48">
        <v>23000</v>
      </c>
      <c r="G114" s="82">
        <f t="shared" si="2"/>
        <v>0</v>
      </c>
      <c r="H114" s="15"/>
    </row>
    <row r="115" spans="1:8" ht="18">
      <c r="A115" s="23">
        <v>109</v>
      </c>
      <c r="B115" s="130" t="s">
        <v>125</v>
      </c>
      <c r="C115" s="31" t="s">
        <v>126</v>
      </c>
      <c r="D115" s="38" t="s">
        <v>54</v>
      </c>
      <c r="E115" s="78">
        <v>0</v>
      </c>
      <c r="F115" s="46">
        <v>30</v>
      </c>
      <c r="G115" s="80">
        <f t="shared" si="2"/>
        <v>0</v>
      </c>
      <c r="H115" s="15"/>
    </row>
    <row r="116" spans="1:8" ht="18">
      <c r="A116" s="24">
        <v>110</v>
      </c>
      <c r="B116" s="131"/>
      <c r="C116" s="5" t="s">
        <v>127</v>
      </c>
      <c r="D116" s="41" t="s">
        <v>54</v>
      </c>
      <c r="E116" s="78">
        <v>0</v>
      </c>
      <c r="F116" s="47">
        <v>20</v>
      </c>
      <c r="G116" s="81">
        <f t="shared" si="2"/>
        <v>0</v>
      </c>
      <c r="H116" s="15"/>
    </row>
    <row r="117" spans="1:8" ht="18">
      <c r="A117" s="24">
        <v>111</v>
      </c>
      <c r="B117" s="131"/>
      <c r="C117" s="5" t="s">
        <v>128</v>
      </c>
      <c r="D117" s="39" t="s">
        <v>129</v>
      </c>
      <c r="E117" s="78">
        <v>0</v>
      </c>
      <c r="F117" s="47">
        <v>5</v>
      </c>
      <c r="G117" s="81">
        <f t="shared" si="2"/>
        <v>0</v>
      </c>
      <c r="H117" s="15"/>
    </row>
    <row r="118" spans="1:8" ht="18">
      <c r="A118" s="24">
        <v>112</v>
      </c>
      <c r="B118" s="131"/>
      <c r="C118" s="5" t="s">
        <v>130</v>
      </c>
      <c r="D118" s="39" t="s">
        <v>129</v>
      </c>
      <c r="E118" s="78">
        <v>0</v>
      </c>
      <c r="F118" s="47">
        <v>25</v>
      </c>
      <c r="G118" s="81">
        <f t="shared" si="2"/>
        <v>0</v>
      </c>
      <c r="H118" s="15"/>
    </row>
    <row r="119" spans="1:8" ht="18">
      <c r="A119" s="24">
        <v>113</v>
      </c>
      <c r="B119" s="131"/>
      <c r="C119" s="5" t="s">
        <v>131</v>
      </c>
      <c r="D119" s="39" t="s">
        <v>129</v>
      </c>
      <c r="E119" s="78">
        <v>0</v>
      </c>
      <c r="F119" s="47">
        <v>25</v>
      </c>
      <c r="G119" s="81">
        <f t="shared" si="2"/>
        <v>0</v>
      </c>
      <c r="H119" s="15"/>
    </row>
    <row r="120" spans="1:8" ht="18">
      <c r="A120" s="24">
        <v>114</v>
      </c>
      <c r="B120" s="131"/>
      <c r="C120" s="5" t="s">
        <v>132</v>
      </c>
      <c r="D120" s="39" t="s">
        <v>129</v>
      </c>
      <c r="E120" s="78">
        <v>0</v>
      </c>
      <c r="F120" s="47">
        <v>450</v>
      </c>
      <c r="G120" s="81">
        <f t="shared" si="2"/>
        <v>0</v>
      </c>
      <c r="H120" s="15"/>
    </row>
    <row r="121" spans="1:8" ht="18.600000000000001" thickBot="1">
      <c r="A121" s="26">
        <v>115</v>
      </c>
      <c r="B121" s="132"/>
      <c r="C121" s="22" t="s">
        <v>133</v>
      </c>
      <c r="D121" s="40" t="s">
        <v>119</v>
      </c>
      <c r="E121" s="69">
        <v>0</v>
      </c>
      <c r="F121" s="48">
        <v>10</v>
      </c>
      <c r="G121" s="82">
        <f>E121*((F121*E120)+(F121*E117))</f>
        <v>0</v>
      </c>
      <c r="H121" s="15"/>
    </row>
    <row r="122" spans="1:8" ht="29.4" thickBot="1">
      <c r="A122" s="36">
        <v>116</v>
      </c>
      <c r="B122" s="37" t="s">
        <v>134</v>
      </c>
      <c r="C122" s="45" t="s">
        <v>140</v>
      </c>
      <c r="D122" s="72" t="s">
        <v>119</v>
      </c>
      <c r="E122" s="70">
        <v>0</v>
      </c>
      <c r="F122" s="71">
        <v>2500</v>
      </c>
      <c r="G122" s="86">
        <f>E122*F122</f>
        <v>0</v>
      </c>
      <c r="H122" s="15"/>
    </row>
    <row r="123" spans="1:8" ht="18">
      <c r="A123" s="16"/>
      <c r="B123" s="17"/>
      <c r="C123" s="18"/>
      <c r="D123" s="15"/>
      <c r="E123" s="87"/>
      <c r="F123" s="88" t="s">
        <v>142</v>
      </c>
      <c r="G123" s="89">
        <f>SUM(G122,G115:G120,G5:G108)</f>
        <v>0</v>
      </c>
      <c r="H123" s="15"/>
    </row>
    <row r="124" spans="1:8" ht="18">
      <c r="A124" s="16"/>
      <c r="B124" s="17"/>
      <c r="C124" s="18"/>
      <c r="D124" s="15"/>
      <c r="E124" s="15"/>
      <c r="F124" s="87" t="s">
        <v>143</v>
      </c>
      <c r="G124" s="89">
        <f>SUM(G111:G114)</f>
        <v>0</v>
      </c>
      <c r="H124" s="15"/>
    </row>
    <row r="125" spans="1:8" ht="18">
      <c r="A125" s="16"/>
      <c r="B125" s="17"/>
      <c r="C125" s="18"/>
      <c r="D125" s="15"/>
      <c r="E125" s="15"/>
      <c r="F125" s="87" t="s">
        <v>144</v>
      </c>
      <c r="G125" s="89">
        <f>SUM(G121)</f>
        <v>0</v>
      </c>
      <c r="H125" s="15"/>
    </row>
    <row r="126" spans="1:8" ht="18">
      <c r="A126" s="16"/>
      <c r="B126" s="17"/>
      <c r="C126" s="18"/>
      <c r="D126" s="15"/>
      <c r="E126" s="15"/>
      <c r="F126" s="15"/>
      <c r="G126" s="15"/>
      <c r="H126" s="15"/>
    </row>
    <row r="127" spans="1:8" ht="18">
      <c r="A127" s="16"/>
      <c r="B127" s="17"/>
      <c r="C127" s="18"/>
      <c r="D127" s="15"/>
      <c r="E127" s="15"/>
      <c r="F127" s="15"/>
      <c r="G127" s="15"/>
      <c r="H127" s="15"/>
    </row>
    <row r="128" spans="1:8" ht="18">
      <c r="A128" s="16"/>
      <c r="B128" s="17"/>
      <c r="C128" s="18"/>
      <c r="D128" s="15"/>
      <c r="E128" s="15"/>
      <c r="F128" s="15"/>
      <c r="G128" s="15"/>
      <c r="H128" s="15"/>
    </row>
    <row r="129" spans="1:8" ht="18">
      <c r="A129" s="16"/>
      <c r="B129" s="17"/>
      <c r="C129" s="18"/>
      <c r="D129" s="15"/>
      <c r="E129" s="15"/>
      <c r="F129" s="15"/>
      <c r="G129" s="15"/>
      <c r="H129" s="15"/>
    </row>
    <row r="130" spans="1:8" ht="18">
      <c r="A130" s="16"/>
      <c r="B130" s="17"/>
      <c r="C130" s="18"/>
      <c r="D130" s="15"/>
      <c r="E130" s="15"/>
      <c r="F130" s="15"/>
      <c r="G130" s="15"/>
      <c r="H130" s="15"/>
    </row>
    <row r="131" spans="1:8" ht="18">
      <c r="A131" s="16"/>
      <c r="B131" s="17"/>
      <c r="C131" s="18"/>
      <c r="D131" s="15"/>
      <c r="E131" s="15"/>
      <c r="F131" s="15"/>
      <c r="G131" s="15"/>
      <c r="H131" s="15"/>
    </row>
    <row r="132" spans="1:8" ht="18">
      <c r="A132" s="16"/>
      <c r="B132" s="17"/>
      <c r="C132" s="18"/>
      <c r="D132" s="15"/>
      <c r="E132" s="15"/>
      <c r="F132" s="15"/>
      <c r="G132" s="15"/>
      <c r="H132" s="15"/>
    </row>
    <row r="133" spans="1:8" ht="18">
      <c r="A133" s="16"/>
      <c r="B133" s="17"/>
      <c r="C133" s="18"/>
      <c r="D133" s="15"/>
      <c r="E133" s="15"/>
      <c r="F133" s="15"/>
      <c r="G133" s="15"/>
      <c r="H133" s="15"/>
    </row>
    <row r="134" spans="1:8" ht="18">
      <c r="A134" s="16"/>
      <c r="B134" s="17"/>
      <c r="C134" s="18"/>
      <c r="D134" s="15"/>
      <c r="E134" s="15"/>
      <c r="F134" s="15"/>
      <c r="G134" s="15"/>
      <c r="H134" s="15"/>
    </row>
    <row r="135" spans="1:8" ht="18">
      <c r="A135" s="16"/>
      <c r="B135" s="17"/>
      <c r="C135" s="18"/>
      <c r="D135" s="15"/>
      <c r="E135" s="15"/>
      <c r="F135" s="15"/>
      <c r="G135" s="15"/>
      <c r="H135" s="15"/>
    </row>
    <row r="136" spans="1:8" ht="18">
      <c r="A136" s="16"/>
      <c r="B136" s="17"/>
      <c r="C136" s="18"/>
      <c r="D136" s="15"/>
      <c r="E136" s="15"/>
      <c r="F136" s="15"/>
      <c r="G136" s="15"/>
      <c r="H136" s="15"/>
    </row>
    <row r="137" spans="1:8" ht="18">
      <c r="A137" s="16"/>
      <c r="B137" s="17"/>
      <c r="C137" s="18"/>
      <c r="D137" s="15"/>
      <c r="E137" s="15"/>
      <c r="F137" s="15"/>
      <c r="G137" s="15"/>
      <c r="H137" s="15"/>
    </row>
    <row r="138" spans="1:8" ht="18">
      <c r="A138" s="16"/>
      <c r="B138" s="17"/>
      <c r="C138" s="18"/>
      <c r="D138" s="15"/>
      <c r="E138" s="15"/>
      <c r="F138" s="15"/>
      <c r="G138" s="15"/>
      <c r="H138" s="15"/>
    </row>
    <row r="139" spans="1:8" ht="18">
      <c r="A139" s="16"/>
      <c r="B139" s="17"/>
      <c r="C139" s="18"/>
      <c r="D139" s="15"/>
      <c r="E139" s="15"/>
      <c r="F139" s="15"/>
      <c r="G139" s="15"/>
      <c r="H139" s="15"/>
    </row>
    <row r="140" spans="1:8" ht="18">
      <c r="A140" s="16"/>
      <c r="B140" s="17"/>
      <c r="C140" s="18"/>
      <c r="D140" s="15"/>
      <c r="E140" s="15"/>
      <c r="F140" s="15"/>
      <c r="G140" s="15"/>
      <c r="H140" s="15"/>
    </row>
    <row r="141" spans="1:8" ht="18">
      <c r="A141" s="16"/>
      <c r="B141" s="17"/>
      <c r="C141" s="18"/>
      <c r="D141" s="15"/>
      <c r="E141" s="15"/>
      <c r="F141" s="15"/>
      <c r="G141" s="15"/>
      <c r="H141" s="15"/>
    </row>
    <row r="142" spans="1:8" ht="18">
      <c r="A142" s="16"/>
      <c r="B142" s="17"/>
      <c r="C142" s="18"/>
      <c r="D142" s="15"/>
      <c r="E142" s="15"/>
      <c r="F142" s="15"/>
      <c r="G142" s="15"/>
      <c r="H142" s="15"/>
    </row>
    <row r="143" spans="1:8" ht="18">
      <c r="A143" s="16"/>
      <c r="B143" s="17"/>
      <c r="C143" s="18"/>
      <c r="D143" s="15"/>
      <c r="E143" s="15"/>
      <c r="F143" s="15"/>
      <c r="G143" s="15"/>
      <c r="H143" s="15"/>
    </row>
    <row r="144" spans="1:8" ht="18">
      <c r="A144" s="16"/>
      <c r="B144" s="17"/>
      <c r="C144" s="18"/>
      <c r="D144" s="15"/>
      <c r="E144" s="15"/>
      <c r="F144" s="15"/>
      <c r="G144" s="15"/>
      <c r="H144" s="15"/>
    </row>
    <row r="145" spans="1:8" ht="18">
      <c r="A145" s="16"/>
      <c r="B145" s="17"/>
      <c r="C145" s="18"/>
      <c r="D145" s="15"/>
      <c r="E145" s="15"/>
      <c r="F145" s="15"/>
      <c r="G145" s="15"/>
      <c r="H145" s="15"/>
    </row>
    <row r="146" spans="1:8" ht="18">
      <c r="A146" s="16"/>
      <c r="B146" s="17"/>
      <c r="C146" s="18"/>
      <c r="D146" s="15"/>
      <c r="E146" s="15"/>
      <c r="F146" s="15"/>
      <c r="G146" s="15"/>
      <c r="H146" s="15"/>
    </row>
    <row r="147" spans="1:8" ht="18">
      <c r="A147" s="16"/>
      <c r="B147" s="17"/>
      <c r="C147" s="18"/>
      <c r="D147" s="15"/>
      <c r="E147" s="15"/>
      <c r="F147" s="15"/>
      <c r="G147" s="15"/>
      <c r="H147" s="15"/>
    </row>
    <row r="148" spans="1:8" ht="18">
      <c r="A148" s="16"/>
      <c r="B148" s="17"/>
      <c r="C148" s="18"/>
      <c r="D148" s="15"/>
      <c r="E148" s="15"/>
      <c r="F148" s="15"/>
      <c r="G148" s="15"/>
      <c r="H148" s="15"/>
    </row>
    <row r="149" spans="1:8" ht="18">
      <c r="A149" s="16"/>
      <c r="B149" s="17"/>
      <c r="C149" s="18"/>
      <c r="D149" s="15"/>
      <c r="E149" s="15"/>
      <c r="F149" s="15"/>
      <c r="G149" s="15"/>
      <c r="H149" s="15"/>
    </row>
    <row r="150" spans="1:8" ht="18">
      <c r="A150" s="16"/>
      <c r="B150" s="17"/>
      <c r="C150" s="18"/>
      <c r="D150" s="15"/>
      <c r="E150" s="15"/>
      <c r="F150" s="15"/>
      <c r="G150" s="15"/>
      <c r="H150" s="15"/>
    </row>
    <row r="151" spans="1:8" ht="18">
      <c r="A151" s="16"/>
      <c r="B151" s="17"/>
      <c r="C151" s="18"/>
      <c r="D151" s="15"/>
      <c r="E151" s="15"/>
      <c r="F151" s="15"/>
      <c r="G151" s="15"/>
      <c r="H151" s="15"/>
    </row>
    <row r="152" spans="1:8" ht="18">
      <c r="A152" s="16"/>
      <c r="B152" s="17"/>
      <c r="C152" s="18"/>
      <c r="D152" s="15"/>
      <c r="E152" s="15"/>
      <c r="F152" s="15"/>
      <c r="G152" s="15"/>
      <c r="H152" s="15"/>
    </row>
    <row r="153" spans="1:8" ht="18">
      <c r="A153" s="16"/>
      <c r="B153" s="17"/>
      <c r="C153" s="18"/>
      <c r="D153" s="15"/>
      <c r="E153" s="15"/>
      <c r="F153" s="15"/>
      <c r="G153" s="15"/>
      <c r="H153" s="15"/>
    </row>
    <row r="154" spans="1:8" ht="18">
      <c r="A154" s="16"/>
      <c r="B154" s="17"/>
      <c r="C154" s="18"/>
      <c r="D154" s="15"/>
      <c r="E154" s="15"/>
      <c r="F154" s="15"/>
      <c r="G154" s="15"/>
      <c r="H154" s="15"/>
    </row>
    <row r="155" spans="1:8" ht="18">
      <c r="A155" s="16"/>
      <c r="B155" s="17"/>
      <c r="C155" s="18"/>
      <c r="D155" s="15"/>
      <c r="E155" s="15"/>
      <c r="F155" s="15"/>
      <c r="G155" s="15"/>
      <c r="H155" s="15"/>
    </row>
    <row r="156" spans="1:8" ht="18">
      <c r="A156" s="16"/>
      <c r="B156" s="17"/>
      <c r="C156" s="18"/>
      <c r="D156" s="15"/>
      <c r="E156" s="15"/>
      <c r="F156" s="15"/>
      <c r="G156" s="15"/>
      <c r="H156" s="15"/>
    </row>
    <row r="157" spans="1:8" ht="18">
      <c r="A157" s="16"/>
      <c r="B157" s="17"/>
      <c r="C157" s="18"/>
      <c r="D157" s="15"/>
      <c r="E157" s="15"/>
      <c r="F157" s="15"/>
      <c r="G157" s="15"/>
      <c r="H157" s="15"/>
    </row>
    <row r="158" spans="1:8" ht="18">
      <c r="A158" s="16"/>
      <c r="B158" s="17"/>
      <c r="C158" s="18"/>
      <c r="D158" s="15"/>
      <c r="E158" s="15"/>
      <c r="F158" s="15"/>
      <c r="G158" s="15"/>
      <c r="H158" s="15"/>
    </row>
    <row r="159" spans="1:8" ht="18">
      <c r="A159" s="16"/>
      <c r="B159" s="17"/>
      <c r="C159" s="18"/>
      <c r="D159" s="15"/>
      <c r="E159" s="15"/>
      <c r="F159" s="15"/>
      <c r="G159" s="15"/>
      <c r="H159" s="15"/>
    </row>
    <row r="160" spans="1:8" ht="18">
      <c r="A160" s="16"/>
      <c r="B160" s="17"/>
      <c r="C160" s="18"/>
      <c r="D160" s="15"/>
      <c r="E160" s="15"/>
      <c r="F160" s="15"/>
      <c r="G160" s="15"/>
      <c r="H160" s="15"/>
    </row>
    <row r="161" spans="1:8" ht="18">
      <c r="A161" s="16"/>
      <c r="B161" s="17"/>
      <c r="C161" s="18"/>
      <c r="D161" s="15"/>
      <c r="E161" s="15"/>
      <c r="F161" s="15"/>
      <c r="G161" s="15"/>
      <c r="H161" s="15"/>
    </row>
    <row r="162" spans="1:8" ht="18">
      <c r="A162" s="16"/>
      <c r="B162" s="17"/>
      <c r="C162" s="18"/>
      <c r="D162" s="15"/>
      <c r="E162" s="15"/>
      <c r="F162" s="15"/>
      <c r="G162" s="15"/>
      <c r="H162" s="15"/>
    </row>
    <row r="163" spans="1:8" ht="18">
      <c r="A163" s="16"/>
      <c r="B163" s="17"/>
      <c r="C163" s="18"/>
      <c r="D163" s="15"/>
      <c r="E163" s="15"/>
      <c r="F163" s="15"/>
      <c r="G163" s="15"/>
      <c r="H163" s="15"/>
    </row>
    <row r="164" spans="1:8" ht="18">
      <c r="A164" s="16"/>
      <c r="B164" s="17"/>
      <c r="C164" s="18"/>
      <c r="D164" s="15"/>
      <c r="E164" s="15"/>
      <c r="F164" s="15"/>
      <c r="G164" s="15"/>
      <c r="H164" s="15"/>
    </row>
    <row r="165" spans="1:8" ht="18">
      <c r="A165" s="16"/>
      <c r="B165" s="17"/>
      <c r="C165" s="18"/>
      <c r="D165" s="15"/>
      <c r="E165" s="15"/>
      <c r="F165" s="15"/>
      <c r="G165" s="15"/>
      <c r="H165" s="15"/>
    </row>
    <row r="166" spans="1:8" ht="18">
      <c r="A166" s="16"/>
      <c r="B166" s="17"/>
      <c r="C166" s="18"/>
      <c r="D166" s="15"/>
      <c r="E166" s="15"/>
      <c r="F166" s="15"/>
      <c r="G166" s="15"/>
      <c r="H166" s="15"/>
    </row>
    <row r="167" spans="1:8" ht="18">
      <c r="A167" s="16"/>
      <c r="B167" s="17"/>
      <c r="C167" s="18"/>
      <c r="D167" s="15"/>
      <c r="E167" s="15"/>
      <c r="F167" s="15"/>
      <c r="G167" s="15"/>
      <c r="H167" s="15"/>
    </row>
    <row r="168" spans="1:8" ht="18">
      <c r="A168" s="16"/>
      <c r="B168" s="17"/>
      <c r="C168" s="18"/>
      <c r="D168" s="15"/>
      <c r="E168" s="15"/>
      <c r="F168" s="15"/>
      <c r="G168" s="15"/>
      <c r="H168" s="15"/>
    </row>
    <row r="169" spans="1:8" ht="18">
      <c r="A169" s="16"/>
      <c r="B169" s="17"/>
      <c r="C169" s="18"/>
      <c r="D169" s="15"/>
      <c r="E169" s="15"/>
      <c r="F169" s="15"/>
      <c r="G169" s="15"/>
      <c r="H169" s="15"/>
    </row>
    <row r="170" spans="1:8" ht="18">
      <c r="A170" s="16"/>
      <c r="B170" s="17"/>
      <c r="C170" s="18"/>
      <c r="D170" s="15"/>
      <c r="E170" s="15"/>
      <c r="F170" s="15"/>
      <c r="G170" s="15"/>
      <c r="H170" s="15"/>
    </row>
    <row r="171" spans="1:8" ht="18">
      <c r="A171" s="16"/>
      <c r="B171" s="17"/>
      <c r="C171" s="18"/>
      <c r="D171" s="15"/>
      <c r="E171" s="15"/>
      <c r="F171" s="15"/>
      <c r="G171" s="15"/>
      <c r="H171" s="15"/>
    </row>
    <row r="172" spans="1:8" ht="18">
      <c r="A172" s="16"/>
      <c r="B172" s="17"/>
      <c r="C172" s="18"/>
      <c r="D172" s="15"/>
      <c r="E172" s="15"/>
      <c r="F172" s="15"/>
      <c r="G172" s="15"/>
      <c r="H172" s="15"/>
    </row>
    <row r="173" spans="1:8" ht="18">
      <c r="A173" s="16"/>
      <c r="B173" s="17"/>
      <c r="C173" s="18"/>
      <c r="D173" s="15"/>
      <c r="E173" s="15"/>
      <c r="F173" s="15"/>
      <c r="G173" s="15"/>
      <c r="H173" s="15"/>
    </row>
    <row r="174" spans="1:8" ht="18">
      <c r="A174" s="16"/>
      <c r="B174" s="17"/>
      <c r="C174" s="18"/>
      <c r="D174" s="15"/>
      <c r="E174" s="15"/>
      <c r="F174" s="15"/>
      <c r="G174" s="15"/>
      <c r="H174" s="15"/>
    </row>
    <row r="175" spans="1:8" ht="18">
      <c r="A175" s="16"/>
      <c r="B175" s="17"/>
      <c r="C175" s="18"/>
      <c r="D175" s="15"/>
      <c r="E175" s="15"/>
      <c r="F175" s="15"/>
      <c r="G175" s="15"/>
      <c r="H175" s="15"/>
    </row>
    <row r="176" spans="1:8" ht="18">
      <c r="A176" s="16"/>
      <c r="B176" s="17"/>
      <c r="C176" s="18"/>
      <c r="D176" s="15"/>
      <c r="E176" s="15"/>
      <c r="F176" s="15"/>
      <c r="G176" s="15"/>
      <c r="H176" s="15"/>
    </row>
    <row r="177" spans="1:8" ht="18">
      <c r="A177" s="16"/>
      <c r="B177" s="17"/>
      <c r="C177" s="18"/>
      <c r="D177" s="15"/>
      <c r="E177" s="15"/>
      <c r="F177" s="15"/>
      <c r="G177" s="15"/>
      <c r="H177" s="15"/>
    </row>
    <row r="178" spans="1:8" ht="18">
      <c r="A178" s="16"/>
      <c r="B178" s="17"/>
      <c r="C178" s="18"/>
      <c r="D178" s="15"/>
      <c r="E178" s="15"/>
      <c r="F178" s="15"/>
      <c r="G178" s="15"/>
      <c r="H178" s="15"/>
    </row>
    <row r="179" spans="1:8" ht="18">
      <c r="A179" s="16"/>
      <c r="B179" s="17"/>
      <c r="C179" s="18"/>
      <c r="D179" s="15"/>
      <c r="E179" s="15"/>
      <c r="F179" s="15"/>
      <c r="G179" s="15"/>
      <c r="H179" s="15"/>
    </row>
    <row r="180" spans="1:8" ht="18">
      <c r="A180" s="16"/>
      <c r="B180" s="17"/>
      <c r="C180" s="18"/>
      <c r="D180" s="15"/>
      <c r="E180" s="15"/>
      <c r="F180" s="15"/>
      <c r="G180" s="15"/>
      <c r="H180" s="15"/>
    </row>
    <row r="181" spans="1:8" ht="18">
      <c r="A181" s="16"/>
      <c r="B181" s="17"/>
      <c r="C181" s="18"/>
      <c r="D181" s="15"/>
      <c r="E181" s="15"/>
      <c r="F181" s="15"/>
      <c r="G181" s="15"/>
      <c r="H181" s="15"/>
    </row>
    <row r="182" spans="1:8" ht="18">
      <c r="A182" s="16"/>
      <c r="B182" s="17"/>
      <c r="C182" s="18"/>
      <c r="D182" s="15"/>
      <c r="E182" s="15"/>
      <c r="F182" s="15"/>
      <c r="G182" s="15"/>
      <c r="H182" s="15"/>
    </row>
    <row r="183" spans="1:8" ht="18">
      <c r="A183" s="16"/>
      <c r="B183" s="17"/>
      <c r="C183" s="18"/>
      <c r="D183" s="15"/>
      <c r="E183" s="15"/>
      <c r="F183" s="15"/>
      <c r="G183" s="15"/>
      <c r="H183" s="15"/>
    </row>
    <row r="184" spans="1:8" ht="18">
      <c r="A184" s="16"/>
      <c r="B184" s="17"/>
      <c r="C184" s="18"/>
      <c r="D184" s="15"/>
      <c r="E184" s="15"/>
      <c r="F184" s="15"/>
      <c r="G184" s="15"/>
      <c r="H184" s="15"/>
    </row>
    <row r="185" spans="1:8" ht="18">
      <c r="A185" s="16"/>
      <c r="B185" s="17"/>
      <c r="C185" s="18"/>
      <c r="D185" s="15"/>
      <c r="E185" s="15"/>
      <c r="F185" s="15"/>
      <c r="G185" s="15"/>
      <c r="H185" s="15"/>
    </row>
    <row r="186" spans="1:8" ht="18">
      <c r="A186" s="16"/>
      <c r="B186" s="17"/>
      <c r="C186" s="18"/>
      <c r="D186" s="15"/>
      <c r="E186" s="15"/>
      <c r="F186" s="15"/>
      <c r="G186" s="15"/>
      <c r="H186" s="15"/>
    </row>
    <row r="187" spans="1:8" ht="18">
      <c r="A187" s="16"/>
      <c r="B187" s="17"/>
      <c r="C187" s="18"/>
      <c r="D187" s="15"/>
      <c r="E187" s="15"/>
      <c r="F187" s="15"/>
      <c r="G187" s="15"/>
      <c r="H187" s="15"/>
    </row>
    <row r="188" spans="1:8" ht="18">
      <c r="A188" s="16"/>
      <c r="B188" s="17"/>
      <c r="C188" s="18"/>
      <c r="D188" s="15"/>
      <c r="E188" s="15"/>
      <c r="F188" s="15"/>
      <c r="G188" s="15"/>
      <c r="H188" s="15"/>
    </row>
    <row r="189" spans="1:8" ht="18">
      <c r="A189" s="16"/>
      <c r="B189" s="17"/>
      <c r="C189" s="18"/>
      <c r="D189" s="15"/>
      <c r="E189" s="15"/>
      <c r="F189" s="15"/>
      <c r="G189" s="15"/>
      <c r="H189" s="15"/>
    </row>
    <row r="190" spans="1:8" ht="18">
      <c r="A190" s="16"/>
      <c r="B190" s="17"/>
      <c r="C190" s="18"/>
      <c r="D190" s="15"/>
      <c r="E190" s="15"/>
      <c r="F190" s="15"/>
      <c r="G190" s="15"/>
      <c r="H190" s="15"/>
    </row>
    <row r="191" spans="1:8" ht="18">
      <c r="A191" s="16"/>
      <c r="B191" s="17"/>
      <c r="C191" s="18"/>
      <c r="D191" s="15"/>
      <c r="E191" s="15"/>
      <c r="F191" s="15"/>
      <c r="G191" s="15"/>
      <c r="H191" s="15"/>
    </row>
    <row r="192" spans="1:8" ht="18">
      <c r="A192" s="16"/>
      <c r="B192" s="17"/>
      <c r="C192" s="18"/>
      <c r="D192" s="15"/>
      <c r="E192" s="15"/>
      <c r="F192" s="15"/>
      <c r="G192" s="15"/>
      <c r="H192" s="15"/>
    </row>
    <row r="193" spans="1:8" ht="18">
      <c r="A193" s="16"/>
      <c r="B193" s="17"/>
      <c r="C193" s="18"/>
      <c r="D193" s="15"/>
      <c r="E193" s="15"/>
      <c r="F193" s="15"/>
      <c r="G193" s="15"/>
      <c r="H193" s="15"/>
    </row>
    <row r="194" spans="1:8" ht="18">
      <c r="A194" s="16"/>
      <c r="B194" s="17"/>
      <c r="C194" s="18"/>
      <c r="D194" s="15"/>
      <c r="E194" s="15"/>
      <c r="F194" s="15"/>
      <c r="G194" s="15"/>
      <c r="H194" s="15"/>
    </row>
    <row r="195" spans="1:8" ht="18">
      <c r="A195" s="16"/>
      <c r="B195" s="17"/>
      <c r="C195" s="18"/>
      <c r="D195" s="15"/>
      <c r="E195" s="15"/>
      <c r="F195" s="15"/>
      <c r="G195" s="15"/>
      <c r="H195" s="15"/>
    </row>
    <row r="196" spans="1:8">
      <c r="A196" s="19"/>
      <c r="B196" s="17"/>
      <c r="C196" s="17"/>
      <c r="D196" s="15"/>
      <c r="E196" s="15"/>
    </row>
    <row r="197" spans="1:8">
      <c r="A197" s="19"/>
      <c r="B197" s="17"/>
      <c r="C197" s="17"/>
      <c r="D197" s="15"/>
      <c r="E197" s="15"/>
    </row>
    <row r="198" spans="1:8">
      <c r="A198" s="19"/>
      <c r="B198" s="17"/>
      <c r="C198" s="17"/>
      <c r="D198" s="15"/>
      <c r="E198" s="15"/>
    </row>
    <row r="199" spans="1:8">
      <c r="A199" s="19"/>
      <c r="B199" s="17"/>
      <c r="C199" s="17"/>
      <c r="D199" s="15"/>
      <c r="E199" s="15"/>
    </row>
    <row r="200" spans="1:8">
      <c r="A200" s="19"/>
      <c r="B200" s="17"/>
      <c r="C200" s="17"/>
      <c r="D200" s="15"/>
      <c r="E200" s="15"/>
    </row>
    <row r="201" spans="1:8">
      <c r="A201" s="19"/>
      <c r="B201" s="17"/>
      <c r="C201" s="17"/>
      <c r="D201" s="15"/>
      <c r="E201" s="15"/>
    </row>
    <row r="202" spans="1:8">
      <c r="A202" s="19"/>
      <c r="B202" s="17"/>
      <c r="C202" s="17"/>
      <c r="D202" s="15"/>
      <c r="E202" s="15"/>
    </row>
    <row r="203" spans="1:8">
      <c r="A203" s="19"/>
      <c r="B203" s="17"/>
      <c r="C203" s="17"/>
      <c r="D203" s="15"/>
      <c r="E203" s="15"/>
    </row>
    <row r="204" spans="1:8">
      <c r="A204" s="19"/>
      <c r="B204" s="17"/>
      <c r="C204" s="17"/>
      <c r="D204" s="15"/>
      <c r="E204" s="15"/>
    </row>
    <row r="205" spans="1:8">
      <c r="A205" s="19"/>
      <c r="B205" s="17"/>
      <c r="C205" s="17"/>
      <c r="D205" s="15"/>
      <c r="E205" s="15"/>
    </row>
    <row r="206" spans="1:8">
      <c r="A206" s="19"/>
      <c r="B206" s="17"/>
      <c r="C206" s="17"/>
      <c r="D206" s="15"/>
      <c r="E206" s="15"/>
    </row>
    <row r="207" spans="1:8">
      <c r="A207" s="19"/>
      <c r="B207" s="17"/>
      <c r="C207" s="17"/>
      <c r="D207" s="15"/>
      <c r="E207" s="15"/>
    </row>
    <row r="208" spans="1:8">
      <c r="A208" s="19"/>
      <c r="B208" s="17"/>
      <c r="C208" s="17"/>
      <c r="D208" s="15"/>
      <c r="E208" s="15"/>
    </row>
    <row r="209" spans="1:5">
      <c r="A209" s="19"/>
      <c r="B209" s="17"/>
      <c r="C209" s="17"/>
      <c r="D209" s="15"/>
      <c r="E209" s="15"/>
    </row>
    <row r="210" spans="1:5">
      <c r="A210" s="19"/>
      <c r="B210" s="17"/>
      <c r="C210" s="17"/>
      <c r="D210" s="15"/>
      <c r="E210" s="15"/>
    </row>
    <row r="211" spans="1:5">
      <c r="A211" s="19"/>
      <c r="B211" s="17"/>
      <c r="C211" s="17"/>
      <c r="D211" s="15"/>
      <c r="E211" s="15"/>
    </row>
    <row r="212" spans="1:5">
      <c r="A212" s="19"/>
      <c r="B212" s="17"/>
      <c r="C212" s="17"/>
      <c r="D212" s="15"/>
      <c r="E212" s="15"/>
    </row>
    <row r="213" spans="1:5">
      <c r="A213" s="19"/>
      <c r="B213" s="17"/>
      <c r="C213" s="17"/>
      <c r="D213" s="15"/>
      <c r="E213" s="15"/>
    </row>
    <row r="214" spans="1:5">
      <c r="A214" s="19"/>
      <c r="B214" s="17"/>
      <c r="C214" s="17"/>
      <c r="D214" s="15"/>
      <c r="E214" s="15"/>
    </row>
    <row r="215" spans="1:5">
      <c r="A215" s="19"/>
      <c r="B215" s="17"/>
      <c r="C215" s="17"/>
      <c r="D215" s="15"/>
      <c r="E215" s="15"/>
    </row>
    <row r="216" spans="1:5">
      <c r="A216" s="19"/>
      <c r="B216" s="17"/>
      <c r="C216" s="17"/>
      <c r="D216" s="15"/>
      <c r="E216" s="15"/>
    </row>
    <row r="217" spans="1:5">
      <c r="A217" s="19"/>
      <c r="B217" s="17"/>
      <c r="C217" s="17"/>
      <c r="D217" s="15"/>
      <c r="E217" s="15"/>
    </row>
    <row r="218" spans="1:5">
      <c r="A218" s="19"/>
      <c r="B218" s="17"/>
      <c r="C218" s="17"/>
      <c r="D218" s="15"/>
      <c r="E218" s="15"/>
    </row>
    <row r="219" spans="1:5">
      <c r="A219" s="19"/>
      <c r="B219" s="17"/>
      <c r="C219" s="17"/>
      <c r="D219" s="15"/>
      <c r="E219" s="15"/>
    </row>
    <row r="220" spans="1:5">
      <c r="A220" s="19"/>
      <c r="B220" s="17"/>
      <c r="C220" s="17"/>
      <c r="D220" s="15"/>
      <c r="E220" s="15"/>
    </row>
    <row r="221" spans="1:5">
      <c r="A221" s="19"/>
      <c r="B221" s="17"/>
      <c r="C221" s="17"/>
      <c r="D221" s="15"/>
      <c r="E221" s="15"/>
    </row>
    <row r="222" spans="1:5">
      <c r="A222" s="19"/>
      <c r="B222" s="17"/>
      <c r="C222" s="17"/>
      <c r="D222" s="15"/>
      <c r="E222" s="15"/>
    </row>
    <row r="223" spans="1:5">
      <c r="A223" s="19"/>
      <c r="B223" s="17"/>
      <c r="C223" s="17"/>
      <c r="D223" s="15"/>
      <c r="E223" s="15"/>
    </row>
    <row r="224" spans="1:5">
      <c r="A224" s="19"/>
      <c r="B224" s="17"/>
      <c r="C224" s="17"/>
      <c r="D224" s="15"/>
      <c r="E224" s="15"/>
    </row>
    <row r="225" spans="1:5">
      <c r="A225" s="19"/>
      <c r="B225" s="17"/>
      <c r="C225" s="17"/>
      <c r="D225" s="15"/>
      <c r="E225" s="15"/>
    </row>
    <row r="226" spans="1:5">
      <c r="A226" s="19"/>
      <c r="B226" s="17"/>
      <c r="C226" s="17"/>
      <c r="D226" s="15"/>
      <c r="E226" s="15"/>
    </row>
    <row r="227" spans="1:5">
      <c r="A227" s="19"/>
      <c r="B227" s="17"/>
      <c r="C227" s="17"/>
      <c r="D227" s="15"/>
      <c r="E227" s="15"/>
    </row>
    <row r="228" spans="1:5">
      <c r="A228" s="19"/>
      <c r="B228" s="17"/>
      <c r="C228" s="17"/>
      <c r="D228" s="15"/>
      <c r="E228" s="15"/>
    </row>
    <row r="229" spans="1:5">
      <c r="A229" s="19"/>
      <c r="B229" s="17"/>
      <c r="C229" s="17"/>
      <c r="D229" s="15"/>
      <c r="E229" s="15"/>
    </row>
    <row r="230" spans="1:5">
      <c r="A230" s="19"/>
      <c r="B230" s="17"/>
      <c r="C230" s="17"/>
      <c r="D230" s="15"/>
      <c r="E230" s="15"/>
    </row>
    <row r="231" spans="1:5">
      <c r="A231" s="19"/>
      <c r="B231" s="17"/>
      <c r="C231" s="17"/>
      <c r="D231" s="15"/>
      <c r="E231" s="15"/>
    </row>
    <row r="232" spans="1:5">
      <c r="A232" s="19"/>
      <c r="B232" s="17"/>
      <c r="C232" s="17"/>
      <c r="D232" s="15"/>
      <c r="E232" s="15"/>
    </row>
    <row r="233" spans="1:5">
      <c r="A233" s="19"/>
      <c r="B233" s="17"/>
      <c r="C233" s="17"/>
      <c r="D233" s="15"/>
      <c r="E233" s="15"/>
    </row>
    <row r="234" spans="1:5">
      <c r="A234" s="19"/>
      <c r="B234" s="17"/>
      <c r="C234" s="17"/>
      <c r="D234" s="15"/>
      <c r="E234" s="15"/>
    </row>
    <row r="235" spans="1:5">
      <c r="A235" s="19"/>
      <c r="B235" s="17"/>
      <c r="C235" s="17"/>
      <c r="D235" s="15"/>
      <c r="E235" s="15"/>
    </row>
    <row r="236" spans="1:5">
      <c r="A236" s="19"/>
      <c r="B236" s="17"/>
      <c r="C236" s="17"/>
      <c r="D236" s="15"/>
      <c r="E236" s="15"/>
    </row>
    <row r="237" spans="1:5">
      <c r="A237" s="19"/>
      <c r="B237" s="17"/>
      <c r="C237" s="17"/>
      <c r="D237" s="15"/>
      <c r="E237" s="15"/>
    </row>
    <row r="238" spans="1:5">
      <c r="A238" s="19"/>
      <c r="B238" s="17"/>
      <c r="C238" s="17"/>
      <c r="D238" s="15"/>
      <c r="E238" s="15"/>
    </row>
  </sheetData>
  <mergeCells count="23">
    <mergeCell ref="F109:F110"/>
    <mergeCell ref="G109:G110"/>
    <mergeCell ref="B111:B114"/>
    <mergeCell ref="B115:B121"/>
    <mergeCell ref="A109:A110"/>
    <mergeCell ref="B109:B110"/>
    <mergeCell ref="C109:C110"/>
    <mergeCell ref="D109:D110"/>
    <mergeCell ref="G3:G4"/>
    <mergeCell ref="C1:F1"/>
    <mergeCell ref="A2:G2"/>
    <mergeCell ref="B105:B108"/>
    <mergeCell ref="B67:B79"/>
    <mergeCell ref="B36:B66"/>
    <mergeCell ref="B80:B104"/>
    <mergeCell ref="B5:B22"/>
    <mergeCell ref="B23:B35"/>
    <mergeCell ref="C3:C4"/>
    <mergeCell ref="F3:F4"/>
    <mergeCell ref="D3:D4"/>
    <mergeCell ref="A1:B1"/>
    <mergeCell ref="A3:A4"/>
    <mergeCell ref="B3:B4"/>
  </mergeCells>
  <phoneticPr fontId="6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17410DF46037946BEEC4E89B0B9693D" ma:contentTypeVersion="3" ma:contentTypeDescription="Crée un document." ma:contentTypeScope="" ma:versionID="42e52ad93b70b147b73fa3f86138fff7">
  <xsd:schema xmlns:xsd="http://www.w3.org/2001/XMLSchema" xmlns:xs="http://www.w3.org/2001/XMLSchema" xmlns:p="http://schemas.microsoft.com/office/2006/metadata/properties" xmlns:ns2="d1f27c1f-d64d-4f0e-af1f-0c7c85b75e7a" targetNamespace="http://schemas.microsoft.com/office/2006/metadata/properties" ma:root="true" ma:fieldsID="ee3a23d5ac2ad26c47c5a7629146ae7f" ns2:_="">
    <xsd:import namespace="d1f27c1f-d64d-4f0e-af1f-0c7c85b75e7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f27c1f-d64d-4f0e-af1f-0c7c85b75e7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432462C-E578-40D1-995D-EDF73D8072AF}">
  <ds:schemaRefs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purl.org/dc/dcmitype/"/>
    <ds:schemaRef ds:uri="http://www.w3.org/XML/1998/namespace"/>
    <ds:schemaRef ds:uri="http://purl.org/dc/terms/"/>
    <ds:schemaRef ds:uri="http://purl.org/dc/elements/1.1/"/>
    <ds:schemaRef ds:uri="d1f27c1f-d64d-4f0e-af1f-0c7c85b75e7a"/>
  </ds:schemaRefs>
</ds:datastoreItem>
</file>

<file path=customXml/itemProps2.xml><?xml version="1.0" encoding="utf-8"?>
<ds:datastoreItem xmlns:ds="http://schemas.openxmlformats.org/officeDocument/2006/customXml" ds:itemID="{4451F711-EB28-4F8E-B7EB-2FF811ADF7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f27c1f-d64d-4f0e-af1f-0c7c85b75e7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AEAE789-DEFE-41B6-8F8B-E5EF030F222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</vt:lpstr>
    </vt:vector>
  </TitlesOfParts>
  <Company>ISAE-SupAero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Jean-pierre CABARROU-BORDES</dc:creator>
  <cp:lastModifiedBy>Elisabeth VU-TUYET-HANG</cp:lastModifiedBy>
  <dcterms:created xsi:type="dcterms:W3CDTF">2025-07-07T08:14:41Z</dcterms:created>
  <dcterms:modified xsi:type="dcterms:W3CDTF">2025-07-17T12:46:38Z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0x010100117410DF46037946BEEC4E89B0B9693D</vt:lpwstr>
  </property>
</Properties>
</file>