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irection-generale\dsf-organisation\dsf-achats-marchés\00 MARCHéS PUBLICS\00 MP FCS PI TIC\Web\2025014 refonte site web\01 PREPARATION\"/>
    </mc:Choice>
  </mc:AlternateContent>
  <xr:revisionPtr revIDLastSave="0" documentId="13_ncr:1_{5D64C60E-C2EA-4EF7-8E70-784B65506860}" xr6:coauthVersionLast="36" xr6:coauthVersionMax="47" xr10:uidLastSave="{00000000-0000-0000-0000-000000000000}"/>
  <bookViews>
    <workbookView xWindow="-105" yWindow="-105" windowWidth="23250" windowHeight="13890" xr2:uid="{13D28FB7-352A-469D-9BE4-78B412524EC3}"/>
  </bookViews>
  <sheets>
    <sheet name="2025-014 Mémoire financier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41" i="1" l="1"/>
  <c r="F29" i="1" l="1"/>
  <c r="F18" i="1" l="1"/>
  <c r="E51" i="1" l="1"/>
  <c r="E50" i="1"/>
  <c r="E47" i="1"/>
  <c r="E46" i="1"/>
  <c r="E43" i="1"/>
  <c r="E56" i="1" l="1"/>
  <c r="E57" i="1" s="1"/>
  <c r="E58" i="1" s="1"/>
  <c r="F28" i="1"/>
  <c r="F27" i="1"/>
  <c r="F26" i="1"/>
  <c r="F25" i="1"/>
  <c r="F24" i="1"/>
  <c r="F23" i="1"/>
  <c r="F22" i="1"/>
  <c r="F21" i="1"/>
  <c r="F20" i="1"/>
  <c r="F19" i="1"/>
  <c r="F17" i="1"/>
  <c r="F30" i="1" l="1"/>
  <c r="E64" i="1" s="1"/>
  <c r="F31" i="1" l="1"/>
  <c r="F32" i="1" s="1"/>
  <c r="E65" i="1"/>
  <c r="E66" i="1" s="1"/>
</calcChain>
</file>

<file path=xl/sharedStrings.xml><?xml version="1.0" encoding="utf-8"?>
<sst xmlns="http://schemas.openxmlformats.org/spreadsheetml/2006/main" count="84" uniqueCount="63">
  <si>
    <t>TVA</t>
  </si>
  <si>
    <t>Libellé de l'unité d'œuvre</t>
  </si>
  <si>
    <t>Nombre de jours pour réaliser l'unité d'œuvre</t>
  </si>
  <si>
    <t>Total DQE HT</t>
  </si>
  <si>
    <t>Total DQE TTC</t>
  </si>
  <si>
    <t>Total DPGF HT</t>
  </si>
  <si>
    <t>Total DPGF TTC</t>
  </si>
  <si>
    <t>N°Poste</t>
  </si>
  <si>
    <t>1/2 journée Directeur de projet</t>
  </si>
  <si>
    <t>1/2 journée Chef de projet</t>
  </si>
  <si>
    <t>1/2 journée Référent éco-conception, accessibilité</t>
  </si>
  <si>
    <t>1 journée de Formation complémentaire pour un groupe de 10 personnes sur site</t>
  </si>
  <si>
    <t xml:space="preserve">1/2 journée de Formation complémentaire pour un groupe de 10 personnes sur site </t>
  </si>
  <si>
    <t>La création d'un type de contenus "formations courtes"</t>
  </si>
  <si>
    <r>
      <rPr>
        <b/>
        <sz val="11"/>
        <rFont val="Barlow"/>
      </rPr>
      <t xml:space="preserve">NOM DU CANDIDAT </t>
    </r>
    <r>
      <rPr>
        <sz val="11"/>
        <rFont val="Barlow"/>
      </rPr>
      <t xml:space="preserve">: </t>
    </r>
    <r>
      <rPr>
        <i/>
        <sz val="11"/>
        <rFont val="Barlow"/>
      </rPr>
      <t>à compléter</t>
    </r>
  </si>
  <si>
    <t xml:space="preserve"> </t>
  </si>
  <si>
    <t>HT</t>
  </si>
  <si>
    <t>TTC</t>
  </si>
  <si>
    <t>III ) CALCUL DU MONTANT DE L'OFFRE</t>
  </si>
  <si>
    <t>I ) DPGF</t>
  </si>
  <si>
    <t xml:space="preserve">UNIVERSITE JEAN MONNET </t>
  </si>
  <si>
    <t>Direction des Services Financiers - Service Achats &amp; Marchés Publics</t>
  </si>
  <si>
    <t>10 rue Tréfilerie - CS 82301 - 42023 Saint Etienne cedex 2</t>
  </si>
  <si>
    <r>
      <rPr>
        <b/>
        <sz val="11"/>
        <color theme="1"/>
        <rFont val="Barlow"/>
      </rPr>
      <t>Suivi du projet</t>
    </r>
    <r>
      <rPr>
        <sz val="11"/>
        <color theme="1"/>
        <rFont val="Barlow"/>
      </rPr>
      <t xml:space="preserve"> : Redaction du cahier des spécifications fonctionnelles</t>
    </r>
  </si>
  <si>
    <r>
      <rPr>
        <b/>
        <sz val="11"/>
        <color theme="1"/>
        <rFont val="Barlow"/>
      </rPr>
      <t xml:space="preserve">Suivi du projet : </t>
    </r>
    <r>
      <rPr>
        <sz val="11"/>
        <color theme="1"/>
        <rFont val="Barlow"/>
      </rPr>
      <t>Direction de projet</t>
    </r>
  </si>
  <si>
    <r>
      <rPr>
        <b/>
        <sz val="11"/>
        <color theme="1"/>
        <rFont val="Barlow"/>
      </rPr>
      <t xml:space="preserve">Conception, UX, UI : </t>
    </r>
    <r>
      <rPr>
        <sz val="11"/>
        <color theme="1"/>
        <rFont val="Barlow"/>
      </rPr>
      <t>Atelier de création</t>
    </r>
  </si>
  <si>
    <r>
      <rPr>
        <b/>
        <sz val="11"/>
        <color theme="1"/>
        <rFont val="Barlow"/>
      </rPr>
      <t xml:space="preserve">Conception, UX, UI : </t>
    </r>
    <r>
      <rPr>
        <sz val="11"/>
        <color theme="1"/>
        <rFont val="Barlow"/>
      </rPr>
      <t>Wireframe</t>
    </r>
  </si>
  <si>
    <r>
      <rPr>
        <b/>
        <sz val="11"/>
        <color theme="1"/>
        <rFont val="Barlow"/>
      </rPr>
      <t xml:space="preserve">Conception, UX, UI : </t>
    </r>
    <r>
      <rPr>
        <sz val="11"/>
        <color theme="1"/>
        <rFont val="Barlow"/>
      </rPr>
      <t>Création graphique</t>
    </r>
  </si>
  <si>
    <r>
      <rPr>
        <b/>
        <sz val="11"/>
        <color theme="1"/>
        <rFont val="Barlow"/>
      </rPr>
      <t>Développements</t>
    </r>
    <r>
      <rPr>
        <sz val="11"/>
        <color theme="1"/>
        <rFont val="Barlow"/>
      </rPr>
      <t xml:space="preserve"> : Développements</t>
    </r>
  </si>
  <si>
    <r>
      <rPr>
        <b/>
        <sz val="11"/>
        <color theme="1"/>
        <rFont val="Barlow"/>
      </rPr>
      <t>Développements</t>
    </r>
    <r>
      <rPr>
        <sz val="11"/>
        <color theme="1"/>
        <rFont val="Barlow"/>
      </rPr>
      <t xml:space="preserve"> : Configuration et paramétrage</t>
    </r>
  </si>
  <si>
    <r>
      <rPr>
        <b/>
        <sz val="11"/>
        <color theme="1"/>
        <rFont val="Barlow"/>
      </rPr>
      <t>Développements</t>
    </r>
    <r>
      <rPr>
        <sz val="11"/>
        <color theme="1"/>
        <rFont val="Barlow"/>
      </rPr>
      <t xml:space="preserve"> : Intégration graphique</t>
    </r>
  </si>
  <si>
    <r>
      <rPr>
        <b/>
        <sz val="11"/>
        <color theme="1"/>
        <rFont val="Barlow"/>
      </rPr>
      <t>Développements</t>
    </r>
    <r>
      <rPr>
        <sz val="11"/>
        <color theme="1"/>
        <rFont val="Barlow"/>
      </rPr>
      <t xml:space="preserve"> : Reprise des contenus</t>
    </r>
  </si>
  <si>
    <r>
      <rPr>
        <b/>
        <sz val="11"/>
        <color theme="1"/>
        <rFont val="Barlow"/>
      </rPr>
      <t xml:space="preserve">Recettes, validation et mise en ligne </t>
    </r>
    <r>
      <rPr>
        <sz val="11"/>
        <color theme="1"/>
        <rFont val="Barlow"/>
      </rPr>
      <t>: Suivi de l'intégration et correction des anomalies</t>
    </r>
  </si>
  <si>
    <r>
      <rPr>
        <b/>
        <sz val="11"/>
        <color theme="1"/>
        <rFont val="Barlow"/>
      </rPr>
      <t>Formation</t>
    </r>
    <r>
      <rPr>
        <sz val="11"/>
        <color theme="1"/>
        <rFont val="Barlow"/>
      </rPr>
      <t xml:space="preserve"> : Formation des administrateurs à la gestion des sites</t>
    </r>
  </si>
  <si>
    <r>
      <rPr>
        <b/>
        <sz val="11"/>
        <color theme="1"/>
        <rFont val="Barlow"/>
      </rPr>
      <t>Formation</t>
    </r>
    <r>
      <rPr>
        <sz val="11"/>
        <color theme="1"/>
        <rFont val="Barlow"/>
      </rPr>
      <t xml:space="preserve"> : Formation des contributeurs</t>
    </r>
  </si>
  <si>
    <r>
      <rPr>
        <b/>
        <sz val="11"/>
        <color theme="1"/>
        <rFont val="Barlow"/>
      </rPr>
      <t>Formation</t>
    </r>
    <r>
      <rPr>
        <sz val="11"/>
        <color theme="1"/>
        <rFont val="Barlow"/>
      </rPr>
      <t xml:space="preserve"> : Formation des contributeurs "offre de formation"</t>
    </r>
  </si>
  <si>
    <t>ACCORD-CADRE 2025-014
Prestation de refonte des sites internet et intranet de l'Université Jean Monnet</t>
  </si>
  <si>
    <t>MONTANT TVA</t>
  </si>
  <si>
    <r>
      <t xml:space="preserve">Le candidat indiquera, dans les cellules grisées du DPGF, le nombre de jours nécessaires à la réalisation de la prestation et les coûts de chaque unité d'œuvre. 
</t>
    </r>
    <r>
      <rPr>
        <u/>
        <sz val="11"/>
        <color theme="1"/>
        <rFont val="Barlow"/>
      </rPr>
      <t>Toutes les cellules grisées doivent impérativement être complétées</t>
    </r>
    <r>
      <rPr>
        <sz val="11"/>
        <color theme="1"/>
        <rFont val="Barlow"/>
      </rPr>
      <t>.</t>
    </r>
  </si>
  <si>
    <t>1 journée Directeur de projet</t>
  </si>
  <si>
    <t>1 journée Chef de projet</t>
  </si>
  <si>
    <t>1 journée Référent éco-conception, accessibilité</t>
  </si>
  <si>
    <t>Quantités
(nombre d'unités estimée)</t>
  </si>
  <si>
    <t>Montant journalier € HT</t>
  </si>
  <si>
    <t>Montant forfaitaire € HTpour réaliser l'unité d'œuvre</t>
  </si>
  <si>
    <t>Montant € HT d'après quantités</t>
  </si>
  <si>
    <t>Prix unitaire € HT de l'unité d'œuvre</t>
  </si>
  <si>
    <t>La Création et application d'1 script de reprise d'une partie des contenus provenant du CMS Ametys</t>
  </si>
  <si>
    <t xml:space="preserve">L'ANALYSE DU PRIX se fera comme suit : </t>
  </si>
  <si>
    <r>
      <t xml:space="preserve">Commentaire éventuel </t>
    </r>
    <r>
      <rPr>
        <sz val="11"/>
        <color theme="1"/>
        <rFont val="Barlow"/>
      </rPr>
      <t>(si besoin veuillez apporter des précisions sur chaque unité d'œuvre qui pourraient être utiles à la compréhension pour l'Université)</t>
    </r>
  </si>
  <si>
    <t>1 journée Evolutions-designer</t>
  </si>
  <si>
    <t>1/2 journée Evolutions-designer</t>
  </si>
  <si>
    <t>1 journée Evolutions-développeur</t>
  </si>
  <si>
    <t>1/2 journée Evolutions-développeur</t>
  </si>
  <si>
    <t>1 Module d'import de publication par le DOI</t>
  </si>
  <si>
    <t xml:space="preserve">MONTANT TOTAL DE L'OFFRE : 75% du total du DPGF + 25% du total du DQE : </t>
  </si>
  <si>
    <t>PM</t>
  </si>
  <si>
    <t>PM = "pour mémoire"</t>
  </si>
  <si>
    <t xml:space="preserve">1 an de Maintenance préventive et corrective </t>
  </si>
  <si>
    <t>II ) BPU portant DQE (maintenance préventive, corrective et évolutive)</t>
  </si>
  <si>
    <t>Le mémoire financier est constitué :
&gt; d'une part de la Décomposition du Prix Global et Forfaitaire (DPGF), 
&gt; d'autre part d'un Bordereau de Prix Unitaires portant Détail Quantitatif Estimatif (BPU portant DQE).</t>
  </si>
  <si>
    <t>MÉMOIRE FINANCIER : DPGF et BPU PORTANT DQE</t>
  </si>
  <si>
    <r>
      <t xml:space="preserve">Le candidat indiquera, dans les cellules grisées du BPU portant DQE, les coûts unitaires pour les prestations Postes 1 à 16.
</t>
    </r>
    <r>
      <rPr>
        <u/>
        <sz val="11"/>
        <color theme="1"/>
        <rFont val="Barlow"/>
      </rPr>
      <t>Toutes les cellules grisées doivent impérativement être complétées</t>
    </r>
    <r>
      <rPr>
        <sz val="11"/>
        <color theme="1"/>
        <rFont val="Barlow"/>
      </rPr>
      <t xml:space="preserve">.
Les quantités estimatives indiquées ne sont pas contractuelles, elles servent à l'analyse comparative des prix dans le cadre de la mise en concurrence de l'accord-cadre.
Seuls les coûts des postes dont les quantités sont supérieures à 1 sont  pris en compte dans le montant total du DQE.
Les prix du BPU portant DQE sont les prix sur lequel s'engage le candidat : ils seront applicables lors de l'éxécution de l'accord-cadre.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</si>
</sst>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Barlow"/>
    </font>
    <font>
      <sz val="11"/>
      <name val="Barlow"/>
    </font>
    <font>
      <i/>
      <sz val="11"/>
      <name val="Barlow"/>
    </font>
    <font>
      <sz val="10"/>
      <color theme="1"/>
      <name val="Arial"/>
      <family val="2"/>
    </font>
    <font>
      <b/>
      <sz val="11"/>
      <color theme="1"/>
      <name val="Barlow"/>
    </font>
    <font>
      <sz val="11"/>
      <color theme="1"/>
      <name val="Barlow"/>
    </font>
    <font>
      <b/>
      <sz val="11"/>
      <color rgb="FF0070C0"/>
      <name val="Barlow"/>
    </font>
    <font>
      <u/>
      <sz val="11"/>
      <color theme="1"/>
      <name val="Barlow"/>
    </font>
    <font>
      <b/>
      <u/>
      <sz val="11"/>
      <color rgb="FF0070C0"/>
      <name val="Barlow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theme="0"/>
        <bgColor rgb="FFFFE598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70">
    <xf numFmtId="0" fontId="0" fillId="0" borderId="0" xfId="0"/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3" fillId="0" borderId="0" xfId="1" applyFont="1" applyAlignment="1">
      <alignment horizontal="left" vertical="center" wrapText="1"/>
    </xf>
    <xf numFmtId="1" fontId="3" fillId="0" borderId="0" xfId="1" applyNumberFormat="1" applyFont="1" applyAlignment="1">
      <alignment vertical="center"/>
    </xf>
    <xf numFmtId="0" fontId="3" fillId="0" borderId="0" xfId="1" applyFont="1" applyAlignment="1">
      <alignment vertical="center"/>
    </xf>
    <xf numFmtId="0" fontId="6" fillId="6" borderId="3" xfId="2" applyFont="1" applyFill="1" applyBorder="1" applyAlignment="1">
      <alignment horizontal="left" vertical="top"/>
    </xf>
    <xf numFmtId="0" fontId="3" fillId="0" borderId="3" xfId="1" applyFont="1" applyBorder="1" applyAlignment="1">
      <alignment vertical="center"/>
    </xf>
    <xf numFmtId="0" fontId="3" fillId="6" borderId="0" xfId="1" applyFont="1" applyFill="1" applyAlignment="1">
      <alignment horizontal="left" vertical="center" wrapText="1"/>
    </xf>
    <xf numFmtId="0" fontId="6" fillId="6" borderId="2" xfId="2" applyFont="1" applyFill="1" applyBorder="1" applyAlignment="1">
      <alignment horizontal="center" vertical="top" wrapText="1"/>
    </xf>
    <xf numFmtId="0" fontId="3" fillId="0" borderId="5" xfId="1" applyFont="1" applyBorder="1" applyAlignment="1">
      <alignment vertical="center"/>
    </xf>
    <xf numFmtId="0" fontId="6" fillId="6" borderId="6" xfId="2" applyFont="1" applyFill="1" applyBorder="1" applyAlignment="1">
      <alignment horizontal="center" vertical="top" wrapText="1"/>
    </xf>
    <xf numFmtId="0" fontId="3" fillId="0" borderId="7" xfId="1" applyFont="1" applyBorder="1" applyAlignment="1">
      <alignment vertical="center"/>
    </xf>
    <xf numFmtId="0" fontId="2" fillId="0" borderId="0" xfId="1" applyFont="1" applyAlignment="1">
      <alignment vertical="top" wrapText="1"/>
    </xf>
    <xf numFmtId="164" fontId="2" fillId="0" borderId="4" xfId="1" applyNumberFormat="1" applyFont="1" applyBorder="1" applyAlignment="1">
      <alignment horizontal="center" vertical="center" wrapText="1"/>
    </xf>
    <xf numFmtId="1" fontId="2" fillId="0" borderId="0" xfId="1" applyNumberFormat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0" fontId="7" fillId="0" borderId="0" xfId="0" applyFont="1"/>
    <xf numFmtId="0" fontId="6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0" xfId="0" applyFont="1" applyAlignment="1">
      <alignment vertical="center"/>
    </xf>
    <xf numFmtId="0" fontId="7" fillId="3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3" fillId="0" borderId="0" xfId="0" applyFont="1" applyBorder="1"/>
    <xf numFmtId="164" fontId="6" fillId="3" borderId="0" xfId="0" applyNumberFormat="1" applyFont="1" applyFill="1" applyBorder="1" applyAlignment="1">
      <alignment horizontal="center" vertical="center"/>
    </xf>
    <xf numFmtId="1" fontId="2" fillId="6" borderId="0" xfId="1" applyNumberFormat="1" applyFont="1" applyFill="1" applyBorder="1" applyAlignment="1">
      <alignment horizontal="center" vertical="center" wrapText="1"/>
    </xf>
    <xf numFmtId="0" fontId="7" fillId="6" borderId="0" xfId="0" applyFont="1" applyFill="1"/>
    <xf numFmtId="0" fontId="3" fillId="0" borderId="0" xfId="1" applyFont="1" applyBorder="1" applyAlignment="1" applyProtection="1">
      <alignment horizontal="left" vertical="center"/>
      <protection locked="0"/>
    </xf>
    <xf numFmtId="0" fontId="6" fillId="6" borderId="0" xfId="0" applyFont="1" applyFill="1" applyBorder="1" applyAlignment="1">
      <alignment vertical="center"/>
    </xf>
    <xf numFmtId="0" fontId="7" fillId="6" borderId="0" xfId="0" applyFont="1" applyFill="1" applyBorder="1" applyAlignment="1">
      <alignment vertical="center"/>
    </xf>
    <xf numFmtId="0" fontId="7" fillId="6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2" fillId="6" borderId="0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 wrapText="1"/>
    </xf>
    <xf numFmtId="0" fontId="3" fillId="0" borderId="0" xfId="1" applyFont="1" applyAlignment="1">
      <alignment vertical="top"/>
    </xf>
    <xf numFmtId="0" fontId="8" fillId="0" borderId="0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3" borderId="4" xfId="0" applyFont="1" applyFill="1" applyBorder="1" applyAlignment="1">
      <alignment horizontal="center" vertical="center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left" vertical="center" wrapText="1"/>
    </xf>
    <xf numFmtId="0" fontId="7" fillId="6" borderId="4" xfId="0" applyFont="1" applyFill="1" applyBorder="1" applyAlignment="1">
      <alignment horizontal="left" vertical="center" wrapText="1"/>
    </xf>
    <xf numFmtId="164" fontId="6" fillId="3" borderId="4" xfId="0" applyNumberFormat="1" applyFont="1" applyFill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7" fillId="0" borderId="0" xfId="0" applyFont="1" applyBorder="1" applyAlignment="1"/>
    <xf numFmtId="0" fontId="7" fillId="6" borderId="4" xfId="0" applyFont="1" applyFill="1" applyBorder="1" applyAlignment="1" applyProtection="1">
      <alignment horizontal="center" vertical="center"/>
      <protection locked="0"/>
    </xf>
    <xf numFmtId="2" fontId="7" fillId="7" borderId="4" xfId="0" applyNumberFormat="1" applyFont="1" applyFill="1" applyBorder="1" applyAlignment="1" applyProtection="1">
      <alignment horizontal="center" vertical="center"/>
      <protection locked="0"/>
    </xf>
    <xf numFmtId="164" fontId="7" fillId="7" borderId="4" xfId="0" applyNumberFormat="1" applyFont="1" applyFill="1" applyBorder="1" applyAlignment="1" applyProtection="1">
      <alignment horizontal="center" vertical="center"/>
      <protection locked="0"/>
    </xf>
    <xf numFmtId="164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wrapText="1"/>
    </xf>
    <xf numFmtId="0" fontId="7" fillId="6" borderId="4" xfId="0" applyFont="1" applyFill="1" applyBorder="1" applyAlignment="1" applyProtection="1">
      <alignment horizontal="center"/>
      <protection locked="0"/>
    </xf>
    <xf numFmtId="0" fontId="11" fillId="0" borderId="12" xfId="0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/>
    </xf>
    <xf numFmtId="0" fontId="7" fillId="6" borderId="0" xfId="0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horizontal="left" vertical="center" wrapText="1"/>
    </xf>
    <xf numFmtId="0" fontId="10" fillId="6" borderId="0" xfId="0" applyFont="1" applyFill="1" applyBorder="1" applyAlignment="1">
      <alignment horizontal="left" vertical="center" wrapText="1"/>
    </xf>
    <xf numFmtId="0" fontId="6" fillId="9" borderId="0" xfId="0" applyFont="1" applyFill="1" applyBorder="1" applyAlignment="1">
      <alignment horizontal="center" vertical="center" wrapText="1"/>
    </xf>
    <xf numFmtId="1" fontId="2" fillId="7" borderId="0" xfId="1" applyNumberFormat="1" applyFont="1" applyFill="1" applyBorder="1" applyAlignment="1">
      <alignment horizontal="center" vertical="center" wrapText="1"/>
    </xf>
    <xf numFmtId="0" fontId="3" fillId="0" borderId="8" xfId="1" applyFont="1" applyBorder="1" applyAlignment="1" applyProtection="1">
      <alignment horizontal="left" vertical="center"/>
      <protection locked="0"/>
    </xf>
    <xf numFmtId="0" fontId="3" fillId="0" borderId="9" xfId="1" applyFont="1" applyBorder="1" applyAlignment="1" applyProtection="1">
      <alignment horizontal="left" vertical="center"/>
      <protection locked="0"/>
    </xf>
    <xf numFmtId="0" fontId="3" fillId="0" borderId="10" xfId="1" applyFont="1" applyBorder="1" applyAlignment="1" applyProtection="1">
      <alignment horizontal="left" vertical="center"/>
      <protection locked="0"/>
    </xf>
    <xf numFmtId="0" fontId="10" fillId="6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4" borderId="4" xfId="0" applyFont="1" applyFill="1" applyBorder="1" applyAlignment="1">
      <alignment horizontal="center" vertical="center"/>
    </xf>
    <xf numFmtId="0" fontId="3" fillId="0" borderId="0" xfId="1" applyFont="1" applyBorder="1" applyAlignment="1">
      <alignment horizontal="left" vertical="center" wrapText="1"/>
    </xf>
  </cellXfs>
  <cellStyles count="3">
    <cellStyle name="Normal" xfId="0" builtinId="0"/>
    <cellStyle name="Normal 2" xfId="1" xr:uid="{6D8BA5D4-0743-42FF-84E0-3E426BA7476E}"/>
    <cellStyle name="Normal 2 2" xfId="2" xr:uid="{A464351A-BACE-421C-AA41-11778E3F3B00}"/>
  </cellStyles>
  <dxfs count="1"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922867</xdr:colOff>
      <xdr:row>0</xdr:row>
      <xdr:rowOff>0</xdr:rowOff>
    </xdr:from>
    <xdr:to>
      <xdr:col>5</xdr:col>
      <xdr:colOff>1121198</xdr:colOff>
      <xdr:row>3</xdr:row>
      <xdr:rowOff>302683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CECA458-5A19-45A5-94CB-B9DFDBD86C2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7800" y="0"/>
          <a:ext cx="1776941" cy="9122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56864-CB99-4072-AE77-4082BC24099E}">
  <dimension ref="A1:Z66"/>
  <sheetViews>
    <sheetView tabSelected="1" zoomScale="85" zoomScaleNormal="85" workbookViewId="0">
      <selection activeCell="J30" sqref="J30"/>
    </sheetView>
  </sheetViews>
  <sheetFormatPr baseColWidth="10" defaultColWidth="11.5703125" defaultRowHeight="18" x14ac:dyDescent="0.35"/>
  <cols>
    <col min="1" max="1" width="8.7109375" style="19" customWidth="1"/>
    <col min="2" max="2" width="63" style="19" customWidth="1"/>
    <col min="3" max="3" width="26.5703125" style="19" customWidth="1"/>
    <col min="4" max="4" width="20.42578125" style="19" customWidth="1"/>
    <col min="5" max="5" width="23" style="19" customWidth="1"/>
    <col min="6" max="6" width="21.7109375" style="19" customWidth="1"/>
    <col min="7" max="16384" width="11.5703125" style="19"/>
  </cols>
  <sheetData>
    <row r="1" spans="1:26" s="5" customFormat="1" x14ac:dyDescent="0.25">
      <c r="A1" s="4" t="s">
        <v>20</v>
      </c>
      <c r="B1" s="15"/>
      <c r="C1" s="16"/>
      <c r="D1" s="16"/>
      <c r="E1" s="17"/>
      <c r="F1" s="18"/>
      <c r="G1" s="17"/>
      <c r="H1" s="17"/>
      <c r="I1" s="17"/>
      <c r="K1" s="18"/>
      <c r="L1" s="17"/>
      <c r="N1" s="17"/>
      <c r="O1" s="17"/>
      <c r="P1" s="17"/>
      <c r="Q1" s="18"/>
      <c r="R1" s="17"/>
      <c r="T1" s="17"/>
      <c r="U1" s="17"/>
      <c r="V1" s="17"/>
      <c r="W1" s="17"/>
      <c r="Y1" s="18"/>
      <c r="Z1" s="17"/>
    </row>
    <row r="2" spans="1:26" s="5" customFormat="1" x14ac:dyDescent="0.25">
      <c r="A2" s="4" t="s">
        <v>21</v>
      </c>
      <c r="B2" s="15"/>
      <c r="C2" s="16"/>
      <c r="D2" s="16"/>
      <c r="E2" s="17"/>
      <c r="F2" s="18"/>
      <c r="G2" s="17"/>
      <c r="H2" s="17"/>
      <c r="I2" s="17"/>
      <c r="K2" s="18"/>
      <c r="L2" s="17"/>
      <c r="N2" s="17"/>
      <c r="O2" s="17"/>
      <c r="P2" s="17"/>
      <c r="Q2" s="18"/>
      <c r="R2" s="17"/>
      <c r="T2" s="17"/>
      <c r="U2" s="17"/>
      <c r="V2" s="17"/>
      <c r="W2" s="17"/>
      <c r="Y2" s="18"/>
      <c r="Z2" s="17"/>
    </row>
    <row r="3" spans="1:26" s="5" customFormat="1" x14ac:dyDescent="0.25">
      <c r="A3" s="4" t="s">
        <v>22</v>
      </c>
      <c r="B3" s="15"/>
      <c r="C3" s="16"/>
      <c r="D3" s="16"/>
      <c r="E3" s="17"/>
      <c r="F3" s="18"/>
      <c r="G3" s="17"/>
      <c r="H3" s="17"/>
      <c r="I3" s="17"/>
      <c r="K3" s="18"/>
      <c r="L3" s="17"/>
      <c r="N3" s="17"/>
      <c r="O3" s="17"/>
      <c r="P3" s="17"/>
      <c r="Q3" s="18"/>
      <c r="R3" s="17"/>
      <c r="T3" s="17"/>
      <c r="U3" s="17"/>
      <c r="V3" s="17"/>
      <c r="W3" s="17"/>
      <c r="Y3" s="18"/>
      <c r="Z3" s="17"/>
    </row>
    <row r="4" spans="1:26" s="5" customFormat="1" ht="31.5" customHeight="1" x14ac:dyDescent="0.25">
      <c r="A4" s="15"/>
      <c r="B4" s="15"/>
      <c r="C4" s="16"/>
      <c r="D4" s="16"/>
      <c r="E4" s="17"/>
      <c r="F4" s="18"/>
      <c r="G4" s="17"/>
      <c r="H4" s="17"/>
      <c r="I4" s="17"/>
      <c r="K4" s="18"/>
      <c r="L4" s="17"/>
      <c r="N4" s="17"/>
      <c r="O4" s="17"/>
      <c r="P4" s="17"/>
      <c r="Q4" s="18"/>
      <c r="R4" s="17"/>
      <c r="T4" s="17"/>
      <c r="U4" s="17"/>
      <c r="V4" s="17"/>
      <c r="W4" s="17"/>
      <c r="Y4" s="18"/>
      <c r="Z4" s="17"/>
    </row>
    <row r="5" spans="1:26" ht="34.5" customHeight="1" x14ac:dyDescent="0.35">
      <c r="A5" s="60" t="s">
        <v>36</v>
      </c>
      <c r="B5" s="60"/>
      <c r="C5" s="60"/>
      <c r="D5" s="60"/>
      <c r="E5" s="60"/>
      <c r="F5" s="60"/>
    </row>
    <row r="6" spans="1:26" ht="8.4499999999999993" customHeight="1" x14ac:dyDescent="0.35">
      <c r="A6" s="66"/>
      <c r="B6" s="67"/>
      <c r="C6" s="20"/>
      <c r="D6" s="21"/>
    </row>
    <row r="7" spans="1:26" ht="25.9" customHeight="1" x14ac:dyDescent="0.35">
      <c r="A7" s="61" t="s">
        <v>61</v>
      </c>
      <c r="B7" s="61"/>
      <c r="C7" s="61"/>
      <c r="D7" s="61"/>
      <c r="E7" s="61"/>
      <c r="F7" s="61"/>
    </row>
    <row r="8" spans="1:26" s="28" customFormat="1" ht="10.15" customHeight="1" x14ac:dyDescent="0.35">
      <c r="A8" s="27"/>
      <c r="B8" s="27"/>
      <c r="C8" s="27"/>
      <c r="D8" s="27"/>
      <c r="E8" s="27"/>
      <c r="F8" s="27"/>
    </row>
    <row r="9" spans="1:26" ht="33.75" customHeight="1" x14ac:dyDescent="0.35">
      <c r="A9" s="62" t="s">
        <v>14</v>
      </c>
      <c r="B9" s="63"/>
      <c r="C9" s="63"/>
      <c r="D9" s="63"/>
      <c r="E9" s="63"/>
      <c r="F9" s="64"/>
      <c r="G9" s="2"/>
      <c r="H9" s="2"/>
      <c r="I9" s="2"/>
    </row>
    <row r="10" spans="1:26" ht="13.15" customHeight="1" x14ac:dyDescent="0.35">
      <c r="A10" s="29"/>
      <c r="B10" s="29"/>
      <c r="C10" s="29"/>
      <c r="D10" s="29"/>
      <c r="E10" s="29"/>
      <c r="F10" s="29"/>
      <c r="G10" s="2"/>
      <c r="H10" s="2"/>
      <c r="I10" s="2"/>
    </row>
    <row r="11" spans="1:26" ht="57" customHeight="1" x14ac:dyDescent="0.35">
      <c r="A11" s="69" t="s">
        <v>60</v>
      </c>
      <c r="B11" s="69"/>
      <c r="C11" s="69"/>
      <c r="D11" s="69"/>
      <c r="E11" s="69"/>
      <c r="F11" s="69"/>
      <c r="G11" s="1"/>
      <c r="H11" s="1"/>
      <c r="I11" s="1"/>
    </row>
    <row r="12" spans="1:26" ht="10.15" customHeight="1" x14ac:dyDescent="0.35">
      <c r="A12" s="1"/>
      <c r="B12" s="1"/>
      <c r="C12" s="1"/>
      <c r="D12" s="1"/>
      <c r="E12" s="1" t="s">
        <v>15</v>
      </c>
      <c r="F12" s="1"/>
      <c r="G12" s="1"/>
      <c r="H12" s="1"/>
      <c r="I12" s="1"/>
    </row>
    <row r="13" spans="1:26" s="22" customFormat="1" ht="25.7" customHeight="1" x14ac:dyDescent="0.25">
      <c r="A13" s="65" t="s">
        <v>19</v>
      </c>
      <c r="B13" s="65"/>
      <c r="C13" s="65"/>
      <c r="D13" s="65"/>
      <c r="E13" s="65"/>
      <c r="F13" s="65"/>
    </row>
    <row r="14" spans="1:26" s="32" customFormat="1" ht="11.45" customHeight="1" x14ac:dyDescent="0.25">
      <c r="A14" s="30"/>
      <c r="B14" s="30"/>
      <c r="C14" s="30"/>
      <c r="D14" s="31"/>
    </row>
    <row r="15" spans="1:26" s="32" customFormat="1" ht="46.15" customHeight="1" x14ac:dyDescent="0.25">
      <c r="A15" s="57" t="s">
        <v>38</v>
      </c>
      <c r="B15" s="57"/>
      <c r="C15" s="57"/>
      <c r="D15" s="57"/>
      <c r="E15" s="57"/>
      <c r="F15" s="57"/>
    </row>
    <row r="16" spans="1:26" s="21" customFormat="1" ht="127.15" customHeight="1" x14ac:dyDescent="0.35">
      <c r="A16" s="35" t="s">
        <v>7</v>
      </c>
      <c r="B16" s="35" t="s">
        <v>1</v>
      </c>
      <c r="C16" s="35" t="s">
        <v>49</v>
      </c>
      <c r="D16" s="35" t="s">
        <v>2</v>
      </c>
      <c r="E16" s="35" t="s">
        <v>43</v>
      </c>
      <c r="F16" s="35" t="s">
        <v>44</v>
      </c>
    </row>
    <row r="17" spans="1:26" s="21" customFormat="1" ht="40.15" customHeight="1" x14ac:dyDescent="0.35">
      <c r="A17" s="40">
        <v>1</v>
      </c>
      <c r="B17" s="44" t="s">
        <v>23</v>
      </c>
      <c r="C17" s="49"/>
      <c r="D17" s="50"/>
      <c r="E17" s="51"/>
      <c r="F17" s="52">
        <f t="shared" ref="F17:F28" si="0">D17*E17</f>
        <v>0</v>
      </c>
    </row>
    <row r="18" spans="1:26" s="21" customFormat="1" ht="40.15" customHeight="1" x14ac:dyDescent="0.35">
      <c r="A18" s="40">
        <v>2</v>
      </c>
      <c r="B18" s="44" t="s">
        <v>24</v>
      </c>
      <c r="C18" s="49"/>
      <c r="D18" s="50"/>
      <c r="E18" s="51"/>
      <c r="F18" s="52">
        <f t="shared" si="0"/>
        <v>0</v>
      </c>
    </row>
    <row r="19" spans="1:26" s="48" customFormat="1" ht="40.15" customHeight="1" x14ac:dyDescent="0.35">
      <c r="A19" s="40">
        <v>3</v>
      </c>
      <c r="B19" s="44" t="s">
        <v>25</v>
      </c>
      <c r="C19" s="49"/>
      <c r="D19" s="50"/>
      <c r="E19" s="51"/>
      <c r="F19" s="52">
        <f t="shared" si="0"/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spans="1:26" s="48" customFormat="1" ht="40.15" customHeight="1" x14ac:dyDescent="0.35">
      <c r="A20" s="40">
        <v>4</v>
      </c>
      <c r="B20" s="44" t="s">
        <v>26</v>
      </c>
      <c r="C20" s="49"/>
      <c r="D20" s="50"/>
      <c r="E20" s="51"/>
      <c r="F20" s="52">
        <f t="shared" si="0"/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spans="1:26" s="48" customFormat="1" ht="40.15" customHeight="1" x14ac:dyDescent="0.35">
      <c r="A21" s="40">
        <v>5</v>
      </c>
      <c r="B21" s="44" t="s">
        <v>27</v>
      </c>
      <c r="C21" s="49"/>
      <c r="D21" s="50"/>
      <c r="E21" s="51"/>
      <c r="F21" s="52">
        <f t="shared" si="0"/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</row>
    <row r="22" spans="1:26" s="48" customFormat="1" ht="40.15" customHeight="1" x14ac:dyDescent="0.35">
      <c r="A22" s="40">
        <v>6</v>
      </c>
      <c r="B22" s="44" t="s">
        <v>28</v>
      </c>
      <c r="C22" s="49"/>
      <c r="D22" s="50"/>
      <c r="E22" s="51"/>
      <c r="F22" s="52">
        <f t="shared" si="0"/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6" s="48" customFormat="1" ht="40.15" customHeight="1" x14ac:dyDescent="0.35">
      <c r="A23" s="40">
        <v>7</v>
      </c>
      <c r="B23" s="44" t="s">
        <v>29</v>
      </c>
      <c r="C23" s="49"/>
      <c r="D23" s="50"/>
      <c r="E23" s="51"/>
      <c r="F23" s="52">
        <f t="shared" si="0"/>
        <v>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6" s="48" customFormat="1" ht="40.15" customHeight="1" x14ac:dyDescent="0.35">
      <c r="A24" s="40">
        <v>8</v>
      </c>
      <c r="B24" s="44" t="s">
        <v>30</v>
      </c>
      <c r="C24" s="49"/>
      <c r="D24" s="50"/>
      <c r="E24" s="51"/>
      <c r="F24" s="52">
        <f t="shared" si="0"/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 spans="1:26" s="48" customFormat="1" ht="40.15" customHeight="1" x14ac:dyDescent="0.35">
      <c r="A25" s="40">
        <v>9</v>
      </c>
      <c r="B25" s="44" t="s">
        <v>31</v>
      </c>
      <c r="C25" s="49"/>
      <c r="D25" s="50"/>
      <c r="E25" s="51"/>
      <c r="F25" s="52">
        <f t="shared" si="0"/>
        <v>0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</row>
    <row r="26" spans="1:26" s="48" customFormat="1" ht="40.15" customHeight="1" x14ac:dyDescent="0.35">
      <c r="A26" s="40">
        <v>10</v>
      </c>
      <c r="B26" s="44" t="s">
        <v>32</v>
      </c>
      <c r="C26" s="49"/>
      <c r="D26" s="50"/>
      <c r="E26" s="51"/>
      <c r="F26" s="52">
        <f t="shared" si="0"/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</row>
    <row r="27" spans="1:26" s="48" customFormat="1" ht="40.15" customHeight="1" x14ac:dyDescent="0.35">
      <c r="A27" s="40">
        <v>11</v>
      </c>
      <c r="B27" s="53" t="s">
        <v>33</v>
      </c>
      <c r="C27" s="54"/>
      <c r="D27" s="50"/>
      <c r="E27" s="51"/>
      <c r="F27" s="52">
        <f t="shared" si="0"/>
        <v>0</v>
      </c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spans="1:26" s="48" customFormat="1" ht="40.15" customHeight="1" x14ac:dyDescent="0.35">
      <c r="A28" s="40">
        <v>12</v>
      </c>
      <c r="B28" s="44" t="s">
        <v>34</v>
      </c>
      <c r="C28" s="54"/>
      <c r="D28" s="50"/>
      <c r="E28" s="51"/>
      <c r="F28" s="52">
        <f t="shared" si="0"/>
        <v>0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spans="1:26" s="48" customFormat="1" ht="40.15" customHeight="1" x14ac:dyDescent="0.35">
      <c r="A29" s="40">
        <v>13</v>
      </c>
      <c r="B29" s="44" t="s">
        <v>35</v>
      </c>
      <c r="C29" s="49"/>
      <c r="D29" s="50"/>
      <c r="E29" s="51"/>
      <c r="F29" s="52">
        <f t="shared" ref="F29" si="1">D29*E29</f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  <row r="30" spans="1:26" s="48" customFormat="1" ht="25.5" customHeight="1" x14ac:dyDescent="0.35">
      <c r="A30" s="23"/>
      <c r="B30" s="68" t="s">
        <v>5</v>
      </c>
      <c r="C30" s="68"/>
      <c r="D30" s="68"/>
      <c r="E30" s="68"/>
      <c r="F30" s="46">
        <f>SUM(F17:F29)</f>
        <v>0</v>
      </c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s="21" customFormat="1" ht="26.45" customHeight="1" x14ac:dyDescent="0.35">
      <c r="B31" s="68" t="s">
        <v>0</v>
      </c>
      <c r="C31" s="68"/>
      <c r="D31" s="68"/>
      <c r="E31" s="68"/>
      <c r="F31" s="47">
        <f>F30*0.2</f>
        <v>0</v>
      </c>
    </row>
    <row r="32" spans="1:26" s="21" customFormat="1" ht="25.9" customHeight="1" x14ac:dyDescent="0.35">
      <c r="B32" s="68" t="s">
        <v>6</v>
      </c>
      <c r="C32" s="68"/>
      <c r="D32" s="68"/>
      <c r="E32" s="68"/>
      <c r="F32" s="47">
        <f>F30+F31</f>
        <v>0</v>
      </c>
    </row>
    <row r="33" spans="1:9" s="21" customFormat="1" ht="20.45" customHeight="1" x14ac:dyDescent="0.35">
      <c r="B33" s="24"/>
      <c r="C33" s="24"/>
      <c r="D33" s="25"/>
      <c r="E33" s="25"/>
      <c r="F33" s="26"/>
    </row>
    <row r="34" spans="1:9" x14ac:dyDescent="0.35">
      <c r="B34" s="24"/>
      <c r="C34" s="24"/>
      <c r="D34" s="25"/>
      <c r="E34" s="25"/>
      <c r="F34" s="26"/>
    </row>
    <row r="35" spans="1:9" ht="24.75" customHeight="1" x14ac:dyDescent="0.35">
      <c r="A35" s="58" t="s">
        <v>59</v>
      </c>
      <c r="B35" s="59"/>
      <c r="C35" s="59"/>
      <c r="D35" s="59"/>
      <c r="E35" s="59"/>
      <c r="F35" s="59"/>
    </row>
    <row r="36" spans="1:9" s="28" customFormat="1" ht="6.6" customHeight="1" x14ac:dyDescent="0.35">
      <c r="A36" s="34"/>
      <c r="B36" s="34"/>
      <c r="C36" s="34"/>
      <c r="D36" s="34"/>
      <c r="E36" s="34"/>
      <c r="F36" s="34"/>
    </row>
    <row r="37" spans="1:9" s="32" customFormat="1" ht="84.6" customHeight="1" x14ac:dyDescent="0.25">
      <c r="A37" s="57" t="s">
        <v>62</v>
      </c>
      <c r="B37" s="57"/>
      <c r="C37" s="57"/>
      <c r="D37" s="57"/>
      <c r="E37" s="57"/>
      <c r="F37" s="57"/>
      <c r="I37" s="32" t="s">
        <v>15</v>
      </c>
    </row>
    <row r="38" spans="1:9" s="28" customFormat="1" ht="16.149999999999999" customHeight="1" x14ac:dyDescent="0.35">
      <c r="A38" s="34"/>
      <c r="B38" s="34"/>
      <c r="C38" s="34"/>
      <c r="D38" s="34"/>
      <c r="E38" s="34"/>
      <c r="F38" s="34"/>
    </row>
    <row r="39" spans="1:9" s="21" customFormat="1" ht="36.75" thickBot="1" x14ac:dyDescent="0.4">
      <c r="A39" s="35" t="s">
        <v>7</v>
      </c>
      <c r="B39" s="36" t="s">
        <v>1</v>
      </c>
      <c r="C39" s="35" t="s">
        <v>42</v>
      </c>
      <c r="D39" s="35" t="s">
        <v>46</v>
      </c>
      <c r="E39" s="35" t="s">
        <v>45</v>
      </c>
      <c r="F39" s="21" t="s">
        <v>57</v>
      </c>
    </row>
    <row r="40" spans="1:9" s="21" customFormat="1" ht="33" customHeight="1" x14ac:dyDescent="0.35">
      <c r="A40" s="40">
        <v>1</v>
      </c>
      <c r="B40" s="56" t="s">
        <v>58</v>
      </c>
      <c r="C40" s="55">
        <v>3</v>
      </c>
      <c r="D40" s="43"/>
      <c r="E40" s="42">
        <f t="shared" ref="E40" si="2">SUM(C40*D40)</f>
        <v>0</v>
      </c>
    </row>
    <row r="41" spans="1:9" s="21" customFormat="1" ht="30" customHeight="1" x14ac:dyDescent="0.35">
      <c r="A41" s="40">
        <v>2</v>
      </c>
      <c r="B41" s="41" t="s">
        <v>39</v>
      </c>
      <c r="C41" s="40">
        <v>3</v>
      </c>
      <c r="D41" s="43"/>
      <c r="E41" s="42">
        <f t="shared" ref="E41:E51" si="3">SUM(C41*D41)</f>
        <v>0</v>
      </c>
    </row>
    <row r="42" spans="1:9" s="21" customFormat="1" ht="30" customHeight="1" x14ac:dyDescent="0.35">
      <c r="A42" s="40">
        <v>3</v>
      </c>
      <c r="B42" s="41" t="s">
        <v>8</v>
      </c>
      <c r="C42" s="40" t="s">
        <v>56</v>
      </c>
      <c r="D42" s="43"/>
      <c r="E42" s="42" t="s">
        <v>56</v>
      </c>
    </row>
    <row r="43" spans="1:9" s="21" customFormat="1" ht="30" customHeight="1" x14ac:dyDescent="0.35">
      <c r="A43" s="40">
        <v>4</v>
      </c>
      <c r="B43" s="41" t="s">
        <v>40</v>
      </c>
      <c r="C43" s="40">
        <v>6</v>
      </c>
      <c r="D43" s="43"/>
      <c r="E43" s="42">
        <f t="shared" si="3"/>
        <v>0</v>
      </c>
    </row>
    <row r="44" spans="1:9" s="21" customFormat="1" ht="30" customHeight="1" x14ac:dyDescent="0.35">
      <c r="A44" s="40">
        <v>5</v>
      </c>
      <c r="B44" s="41" t="s">
        <v>9</v>
      </c>
      <c r="C44" s="40" t="s">
        <v>56</v>
      </c>
      <c r="D44" s="43"/>
      <c r="E44" s="42" t="s">
        <v>56</v>
      </c>
    </row>
    <row r="45" spans="1:9" s="21" customFormat="1" ht="30" customHeight="1" x14ac:dyDescent="0.35">
      <c r="A45" s="40">
        <v>6</v>
      </c>
      <c r="B45" s="41" t="s">
        <v>50</v>
      </c>
      <c r="C45" s="40" t="s">
        <v>56</v>
      </c>
      <c r="D45" s="43"/>
      <c r="E45" s="42" t="s">
        <v>56</v>
      </c>
    </row>
    <row r="46" spans="1:9" s="21" customFormat="1" ht="30" customHeight="1" x14ac:dyDescent="0.35">
      <c r="A46" s="40">
        <v>7</v>
      </c>
      <c r="B46" s="41" t="s">
        <v>51</v>
      </c>
      <c r="C46" s="40">
        <v>3</v>
      </c>
      <c r="D46" s="43"/>
      <c r="E46" s="42">
        <f t="shared" si="3"/>
        <v>0</v>
      </c>
    </row>
    <row r="47" spans="1:9" s="21" customFormat="1" ht="30" customHeight="1" x14ac:dyDescent="0.35">
      <c r="A47" s="40">
        <v>8</v>
      </c>
      <c r="B47" s="41" t="s">
        <v>52</v>
      </c>
      <c r="C47" s="40">
        <v>10</v>
      </c>
      <c r="D47" s="43"/>
      <c r="E47" s="42">
        <f t="shared" si="3"/>
        <v>0</v>
      </c>
    </row>
    <row r="48" spans="1:9" s="21" customFormat="1" ht="30" customHeight="1" x14ac:dyDescent="0.35">
      <c r="A48" s="40">
        <v>9</v>
      </c>
      <c r="B48" s="41" t="s">
        <v>53</v>
      </c>
      <c r="C48" s="40" t="s">
        <v>56</v>
      </c>
      <c r="D48" s="43"/>
      <c r="E48" s="42" t="s">
        <v>56</v>
      </c>
    </row>
    <row r="49" spans="1:8" s="21" customFormat="1" ht="30" customHeight="1" x14ac:dyDescent="0.35">
      <c r="A49" s="40">
        <v>10</v>
      </c>
      <c r="B49" s="41" t="s">
        <v>41</v>
      </c>
      <c r="C49" s="40" t="s">
        <v>56</v>
      </c>
      <c r="D49" s="43"/>
      <c r="E49" s="42" t="s">
        <v>56</v>
      </c>
    </row>
    <row r="50" spans="1:8" s="21" customFormat="1" ht="30" customHeight="1" x14ac:dyDescent="0.35">
      <c r="A50" s="40">
        <v>11</v>
      </c>
      <c r="B50" s="41" t="s">
        <v>10</v>
      </c>
      <c r="C50" s="40">
        <v>2</v>
      </c>
      <c r="D50" s="43"/>
      <c r="E50" s="42">
        <f t="shared" si="3"/>
        <v>0</v>
      </c>
    </row>
    <row r="51" spans="1:8" s="21" customFormat="1" ht="30" customHeight="1" x14ac:dyDescent="0.35">
      <c r="A51" s="40">
        <v>12</v>
      </c>
      <c r="B51" s="44" t="s">
        <v>11</v>
      </c>
      <c r="C51" s="40">
        <v>1</v>
      </c>
      <c r="D51" s="43"/>
      <c r="E51" s="42">
        <f t="shared" si="3"/>
        <v>0</v>
      </c>
    </row>
    <row r="52" spans="1:8" s="21" customFormat="1" ht="30" customHeight="1" x14ac:dyDescent="0.35">
      <c r="A52" s="40">
        <v>13</v>
      </c>
      <c r="B52" s="44" t="s">
        <v>12</v>
      </c>
      <c r="C52" s="40" t="s">
        <v>56</v>
      </c>
      <c r="D52" s="43"/>
      <c r="E52" s="42" t="s">
        <v>56</v>
      </c>
    </row>
    <row r="53" spans="1:8" s="21" customFormat="1" ht="30" customHeight="1" x14ac:dyDescent="0.35">
      <c r="A53" s="40">
        <v>14</v>
      </c>
      <c r="B53" s="45" t="s">
        <v>13</v>
      </c>
      <c r="C53" s="40" t="s">
        <v>56</v>
      </c>
      <c r="D53" s="43"/>
      <c r="E53" s="42" t="s">
        <v>56</v>
      </c>
    </row>
    <row r="54" spans="1:8" s="21" customFormat="1" ht="30" customHeight="1" x14ac:dyDescent="0.35">
      <c r="A54" s="40">
        <v>15</v>
      </c>
      <c r="B54" s="45" t="s">
        <v>54</v>
      </c>
      <c r="C54" s="40" t="s">
        <v>56</v>
      </c>
      <c r="D54" s="43"/>
      <c r="E54" s="42" t="s">
        <v>56</v>
      </c>
    </row>
    <row r="55" spans="1:8" s="21" customFormat="1" ht="30" customHeight="1" x14ac:dyDescent="0.35">
      <c r="A55" s="40">
        <v>16</v>
      </c>
      <c r="B55" s="45" t="s">
        <v>47</v>
      </c>
      <c r="C55" s="40" t="s">
        <v>56</v>
      </c>
      <c r="D55" s="43"/>
      <c r="E55" s="42" t="s">
        <v>56</v>
      </c>
    </row>
    <row r="56" spans="1:8" s="21" customFormat="1" ht="25.15" customHeight="1" x14ac:dyDescent="0.35">
      <c r="B56" s="68" t="s">
        <v>3</v>
      </c>
      <c r="C56" s="68"/>
      <c r="D56" s="68"/>
      <c r="E56" s="46">
        <f>E40+E41+E43+E46+E47+E50+E51</f>
        <v>0</v>
      </c>
    </row>
    <row r="57" spans="1:8" s="21" customFormat="1" ht="28.15" customHeight="1" x14ac:dyDescent="0.35">
      <c r="B57" s="68" t="s">
        <v>0</v>
      </c>
      <c r="C57" s="68"/>
      <c r="D57" s="68"/>
      <c r="E57" s="47">
        <f>E56*0.2</f>
        <v>0</v>
      </c>
    </row>
    <row r="58" spans="1:8" s="21" customFormat="1" ht="28.9" customHeight="1" x14ac:dyDescent="0.35">
      <c r="A58" s="39"/>
      <c r="B58" s="68" t="s">
        <v>4</v>
      </c>
      <c r="C58" s="68"/>
      <c r="D58" s="68"/>
      <c r="E58" s="47">
        <f>E56+E57</f>
        <v>0</v>
      </c>
    </row>
    <row r="60" spans="1:8" ht="24.75" customHeight="1" x14ac:dyDescent="0.35">
      <c r="A60" s="58" t="s">
        <v>18</v>
      </c>
      <c r="B60" s="59"/>
      <c r="C60" s="59"/>
      <c r="D60" s="59"/>
      <c r="E60" s="59"/>
      <c r="F60" s="59"/>
    </row>
    <row r="62" spans="1:8" ht="16.149999999999999" customHeight="1" x14ac:dyDescent="0.35">
      <c r="A62" s="38" t="s">
        <v>48</v>
      </c>
      <c r="B62" s="38"/>
      <c r="C62" s="38"/>
      <c r="D62" s="38"/>
      <c r="E62" s="38"/>
      <c r="F62" s="13"/>
      <c r="G62" s="13"/>
      <c r="H62" s="13"/>
    </row>
    <row r="63" spans="1:8" x14ac:dyDescent="0.35">
      <c r="A63" s="3"/>
      <c r="B63" s="3"/>
      <c r="C63" s="3"/>
      <c r="D63" s="3"/>
      <c r="E63" s="3"/>
      <c r="F63" s="3"/>
      <c r="G63" s="5"/>
      <c r="H63" s="5"/>
    </row>
    <row r="64" spans="1:8" ht="28.15" customHeight="1" x14ac:dyDescent="0.35">
      <c r="A64" s="3"/>
      <c r="B64" s="6" t="s">
        <v>55</v>
      </c>
      <c r="C64" s="7"/>
      <c r="D64" s="37" t="s">
        <v>16</v>
      </c>
      <c r="E64" s="14">
        <f>(0.75*F30)+(0.25*E56)</f>
        <v>0</v>
      </c>
      <c r="F64" s="8"/>
      <c r="G64" s="5"/>
      <c r="H64" s="5"/>
    </row>
    <row r="65" spans="1:8" ht="24" customHeight="1" x14ac:dyDescent="0.35">
      <c r="A65" s="3"/>
      <c r="B65" s="9"/>
      <c r="C65" s="10"/>
      <c r="D65" s="37" t="s">
        <v>37</v>
      </c>
      <c r="E65" s="14">
        <f>E64*0.2</f>
        <v>0</v>
      </c>
      <c r="F65" s="3"/>
      <c r="G65" s="5"/>
      <c r="H65" s="5"/>
    </row>
    <row r="66" spans="1:8" x14ac:dyDescent="0.35">
      <c r="A66" s="3"/>
      <c r="B66" s="11"/>
      <c r="C66" s="12"/>
      <c r="D66" s="37" t="s">
        <v>17</v>
      </c>
      <c r="E66" s="14">
        <f>E64+E65</f>
        <v>0</v>
      </c>
      <c r="F66" s="3"/>
      <c r="G66" s="5"/>
      <c r="H66" s="5"/>
    </row>
  </sheetData>
  <sheetProtection sheet="1" objects="1" scenarios="1"/>
  <mergeCells count="16">
    <mergeCell ref="A37:F37"/>
    <mergeCell ref="A60:F60"/>
    <mergeCell ref="A5:F5"/>
    <mergeCell ref="A7:F7"/>
    <mergeCell ref="A9:F9"/>
    <mergeCell ref="A13:F13"/>
    <mergeCell ref="A6:B6"/>
    <mergeCell ref="B30:E30"/>
    <mergeCell ref="B31:E31"/>
    <mergeCell ref="B32:E32"/>
    <mergeCell ref="A11:F11"/>
    <mergeCell ref="A15:F15"/>
    <mergeCell ref="A35:F35"/>
    <mergeCell ref="B57:D57"/>
    <mergeCell ref="B58:D58"/>
    <mergeCell ref="B56:D56"/>
  </mergeCells>
  <conditionalFormatting sqref="B1:B4">
    <cfRule type="cellIs" dxfId="0" priority="2" stopIfTrue="1" operator="equal">
      <formula>"X"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2025-014 Mémoire financier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Aurane Maurice</dc:creator>
  <cp:lastModifiedBy>Administrateur</cp:lastModifiedBy>
  <dcterms:created xsi:type="dcterms:W3CDTF">2022-04-05T15:17:28Z</dcterms:created>
  <dcterms:modified xsi:type="dcterms:W3CDTF">2025-07-23T13:35:34Z</dcterms:modified>
</cp:coreProperties>
</file>